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880" windowHeight="12795" activeTab="0"/>
  </bookViews>
  <sheets>
    <sheet name="2019" sheetId="1" r:id="rId1"/>
  </sheets>
  <definedNames>
    <definedName name="_xlnm.Print_Titles" localSheetId="0">'2019'!$14:$15</definedName>
    <definedName name="_xlnm.Print_Area" localSheetId="0">'2019'!$A$1:$G$95</definedName>
  </definedNames>
  <calcPr fullCalcOnLoad="1"/>
</workbook>
</file>

<file path=xl/sharedStrings.xml><?xml version="1.0" encoding="utf-8"?>
<sst xmlns="http://schemas.openxmlformats.org/spreadsheetml/2006/main" count="381" uniqueCount="109">
  <si>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</si>
  <si>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</si>
  <si>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</si>
  <si>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</si>
  <si>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</si>
  <si>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</si>
  <si>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</si>
  <si>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</si>
  <si>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</si>
  <si>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</si>
  <si>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</si>
  <si>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</si>
  <si>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</si>
  <si>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</si>
  <si>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</si>
  <si>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</si>
  <si>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</si>
  <si>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</si>
  <si>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</si>
  <si>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</si>
  <si>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</si>
  <si>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</si>
  <si>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</si>
  <si>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</si>
  <si>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</si>
  <si>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</si>
  <si>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</si>
  <si>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</si>
  <si>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</si>
  <si>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</si>
  <si>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</si>
  <si>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</si>
  <si>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</si>
  <si>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</si>
  <si>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</si>
  <si>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</si>
  <si>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</si>
  <si>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</si>
  <si>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</si>
  <si>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</si>
  <si>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</si>
  <si>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</si>
  <si>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</si>
  <si>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>99 0 00 0000 0</t>
  </si>
  <si>
    <t>99 0 00 5118 0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</si>
  <si>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</si>
  <si>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</si>
  <si>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</si>
  <si>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</si>
  <si>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</si>
  <si>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</si>
  <si>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</si>
  <si>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</si>
  <si>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</si>
  <si>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</si>
  <si>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</si>
  <si>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Б1 0 00 7804 0</t>
  </si>
  <si>
    <t>Б1 0 00 0000 0</t>
  </si>
  <si>
    <t>Муниципальная программа по содержанию  мест захоронений</t>
  </si>
  <si>
    <t>Содержание кладбищ</t>
  </si>
  <si>
    <t>Диспансеризация муниципальных служащих</t>
  </si>
  <si>
    <t>99 0 00 9707 1</t>
  </si>
  <si>
    <t>Большееловского сельского поселения</t>
  </si>
  <si>
    <t xml:space="preserve"> бюджета Большееловского сельского поселения</t>
  </si>
  <si>
    <t>Совет Большееловского селького поселения Елабужского муниципального района Республики Татарстан</t>
  </si>
  <si>
    <t>Исполнительный комитет Большееловского селького поселения Елабужского муниципального района Республики Татарстан</t>
  </si>
  <si>
    <t>Закупка товаров, работ и услуг для обеспечения государственных (муниципальных) нужд</t>
  </si>
  <si>
    <t>847</t>
  </si>
  <si>
    <t>861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</si>
  <si>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</si>
  <si>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</si>
  <si>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Муниципальная программа "Развитие субъектов малого и среднего предпринимательства муниципального образования на 2019-2021 годы"</t>
  </si>
  <si>
    <t>01 0 00 00000</t>
  </si>
  <si>
    <t>Мероприятия по программе развитие субъектов малого и среднего предпринимательства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</si>
  <si>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</si>
  <si>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</si>
  <si>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Б1 1 00 0000 0</t>
  </si>
  <si>
    <t>Б1 1 00 7802 0</t>
  </si>
  <si>
    <t>12</t>
  </si>
  <si>
    <t>Муниципальная программа по использованию и охране земель на территории поселения</t>
  </si>
  <si>
    <t>Б1 2 00 0000 0</t>
  </si>
  <si>
    <t>Мероприятия по землеустройству и землепользованию</t>
  </si>
  <si>
    <t>Б1 2 00 7344 0</t>
  </si>
  <si>
    <t>99 0 00 0344 0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</si>
  <si>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</si>
  <si>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</si>
  <si>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Б1 3 00 0000 0</t>
  </si>
  <si>
    <t>Б1 3 00 7804 0</t>
  </si>
  <si>
    <t xml:space="preserve">Закупка товаров, работ и услуг для обеспечения государственных (муниципальных) нужд 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</si>
  <si>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</si>
  <si>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</si>
  <si>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</si>
  <si>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</si>
  <si>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</si>
  <si>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</si>
  <si>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</si>
  <si>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</si>
  <si>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99 0 00 0267 0</t>
  </si>
  <si>
    <t>Социальное обеспечение и иные выплаты населению</t>
  </si>
  <si>
    <t>19 0 01 2191 0</t>
  </si>
  <si>
    <t>Страхование муниципальных служащих</t>
  </si>
  <si>
    <t>Кассовое исполнение</t>
  </si>
  <si>
    <t>Приложение 2</t>
  </si>
  <si>
    <t>от «___ » _________ 2020г. № ___</t>
  </si>
  <si>
    <t>Расходы</t>
  </si>
  <si>
    <t>бюджета Большееловского сельского поселения</t>
  </si>
  <si>
    <t xml:space="preserve">по ведомственной структуре расходов </t>
  </si>
  <si>
    <t xml:space="preserve">за 2019 год </t>
  </si>
  <si>
    <t>01 0 00 00641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</si>
</sst>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49" fontId="2" fillId="32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2" fillId="32" borderId="16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17" xfId="0" applyFont="1" applyFill="1" applyBorder="1" applyAlignment="1">
      <alignment horizontal="left" wrapText="1"/>
    </xf>
    <xf numFmtId="0" fontId="2" fillId="32" borderId="18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distributed"/>
    </xf>
    <xf numFmtId="0" fontId="1" fillId="32" borderId="12" xfId="0" applyFont="1" applyFill="1" applyBorder="1" applyAlignment="1">
      <alignment horizontal="right"/>
    </xf>
    <xf numFmtId="0" fontId="2" fillId="32" borderId="19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distributed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195" fontId="1" fillId="0" borderId="23" xfId="0" applyNumberFormat="1" applyFont="1" applyFill="1" applyBorder="1" applyAlignment="1">
      <alignment/>
    </xf>
    <xf numFmtId="195" fontId="2" fillId="32" borderId="24" xfId="0" applyNumberFormat="1" applyFont="1" applyFill="1" applyBorder="1" applyAlignment="1">
      <alignment/>
    </xf>
    <xf numFmtId="195" fontId="3" fillId="0" borderId="23" xfId="0" applyNumberFormat="1" applyFont="1" applyFill="1" applyBorder="1" applyAlignment="1">
      <alignment/>
    </xf>
    <xf numFmtId="3" fontId="2" fillId="32" borderId="20" xfId="0" applyNumberFormat="1" applyFont="1" applyFill="1" applyBorder="1" applyAlignment="1">
      <alignment horizontal="right"/>
    </xf>
    <xf numFmtId="195" fontId="2" fillId="32" borderId="23" xfId="0" applyNumberFormat="1" applyFont="1" applyFill="1" applyBorder="1" applyAlignment="1">
      <alignment/>
    </xf>
    <xf numFmtId="195" fontId="4" fillId="0" borderId="23" xfId="0" applyNumberFormat="1" applyFont="1" applyFill="1" applyBorder="1" applyAlignment="1">
      <alignment/>
    </xf>
    <xf numFmtId="195" fontId="2" fillId="32" borderId="23" xfId="0" applyNumberFormat="1" applyFont="1" applyFill="1" applyBorder="1" applyAlignment="1">
      <alignment horizontal="right"/>
    </xf>
    <xf numFmtId="195" fontId="2" fillId="0" borderId="23" xfId="0" applyNumberFormat="1" applyFont="1" applyFill="1" applyBorder="1" applyAlignment="1">
      <alignment/>
    </xf>
    <xf numFmtId="195" fontId="1" fillId="0" borderId="25" xfId="0" applyNumberFormat="1" applyFont="1" applyFill="1" applyBorder="1" applyAlignment="1">
      <alignment/>
    </xf>
    <xf numFmtId="195" fontId="2" fillId="32" borderId="26" xfId="0" applyNumberFormat="1" applyFont="1" applyFill="1" applyBorder="1" applyAlignment="1">
      <alignment/>
    </xf>
    <xf numFmtId="195" fontId="2" fillId="32" borderId="27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195" fontId="1" fillId="0" borderId="28" xfId="0" applyNumberFormat="1" applyFont="1" applyFill="1" applyBorder="1" applyAlignment="1">
      <alignment/>
    </xf>
    <xf numFmtId="4" fontId="9" fillId="0" borderId="29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0" fontId="47" fillId="0" borderId="11" xfId="0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distributed"/>
    </xf>
    <xf numFmtId="0" fontId="47" fillId="0" borderId="10" xfId="0" applyFont="1" applyFill="1" applyBorder="1" applyAlignment="1">
      <alignment/>
    </xf>
    <xf numFmtId="195" fontId="47" fillId="0" borderId="23" xfId="0" applyNumberFormat="1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distributed"/>
    </xf>
    <xf numFmtId="0" fontId="48" fillId="0" borderId="10" xfId="0" applyFont="1" applyFill="1" applyBorder="1" applyAlignment="1">
      <alignment/>
    </xf>
    <xf numFmtId="195" fontId="48" fillId="0" borderId="23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distributed"/>
    </xf>
    <xf numFmtId="0" fontId="49" fillId="0" borderId="10" xfId="0" applyFont="1" applyFill="1" applyBorder="1" applyAlignment="1">
      <alignment/>
    </xf>
    <xf numFmtId="195" fontId="49" fillId="0" borderId="23" xfId="0" applyNumberFormat="1" applyFont="1" applyFill="1" applyBorder="1" applyAlignment="1">
      <alignment/>
    </xf>
    <xf numFmtId="195" fontId="49" fillId="0" borderId="28" xfId="0" applyNumberFormat="1" applyFont="1" applyFill="1" applyBorder="1" applyAlignment="1">
      <alignment/>
    </xf>
    <xf numFmtId="195" fontId="47" fillId="0" borderId="28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left" wrapText="1"/>
    </xf>
    <xf numFmtId="0" fontId="50" fillId="32" borderId="11" xfId="0" applyFont="1" applyFill="1" applyBorder="1" applyAlignment="1">
      <alignment horizontal="left" wrapText="1"/>
    </xf>
    <xf numFmtId="49" fontId="50" fillId="32" borderId="10" xfId="0" applyNumberFormat="1" applyFont="1" applyFill="1" applyBorder="1" applyAlignment="1">
      <alignment horizontal="right"/>
    </xf>
    <xf numFmtId="0" fontId="50" fillId="32" borderId="10" xfId="0" applyFont="1" applyFill="1" applyBorder="1" applyAlignment="1">
      <alignment horizontal="distributed"/>
    </xf>
    <xf numFmtId="0" fontId="47" fillId="32" borderId="10" xfId="0" applyFont="1" applyFill="1" applyBorder="1" applyAlignment="1">
      <alignment horizontal="right"/>
    </xf>
    <xf numFmtId="195" fontId="50" fillId="32" borderId="28" xfId="0" applyNumberFormat="1" applyFont="1" applyFill="1" applyBorder="1" applyAlignment="1">
      <alignment/>
    </xf>
    <xf numFmtId="195" fontId="48" fillId="0" borderId="28" xfId="0" applyNumberFormat="1" applyFont="1" applyFill="1" applyBorder="1" applyAlignment="1">
      <alignment/>
    </xf>
    <xf numFmtId="0" fontId="0" fillId="33" borderId="0" xfId="0" applyFill="1" applyAlignment="1">
      <alignment/>
    </xf>
    <xf numFmtId="4" fontId="9" fillId="34" borderId="29" xfId="0" applyNumberFormat="1" applyFont="1" applyFill="1" applyBorder="1" applyAlignment="1" applyProtection="1">
      <alignment horizontal="right" vertical="center" wrapText="1"/>
      <protection/>
    </xf>
    <xf numFmtId="4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51" fillId="0" borderId="11" xfId="0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distributed"/>
    </xf>
    <xf numFmtId="195" fontId="51" fillId="0" borderId="23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138"/>
  <sheetViews>
    <sheetView tabSelected="1" view="pageBreakPreview" zoomScale="82" zoomScaleNormal="80" zoomScaleSheetLayoutView="82" workbookViewId="0" topLeftCell="A70">
      <selection activeCell="G89" sqref="G89"/>
    </sheetView>
  </sheetViews>
  <sheetFormatPr defaultColWidth="9.140625" defaultRowHeight="12.75"/>
  <cols>
    <col min="1" max="1" width="51.00390625" style="2" customWidth="1"/>
    <col min="2" max="2" width="7.421875" style="2" customWidth="1"/>
    <col min="3" max="3" width="9.140625" style="2" customWidth="1"/>
    <col min="4" max="4" width="9.00390625" style="2" bestFit="1" customWidth="1"/>
    <col min="5" max="5" width="17.140625" style="2" customWidth="1"/>
    <col min="6" max="6" width="7.57421875" style="2" customWidth="1"/>
    <col min="7" max="7" width="17.57421875" style="2" customWidth="1"/>
    <col min="8" max="11" width="9.140625" style="2" customWidth="1"/>
    <col min="12" max="12" width="12.00390625" style="2" customWidth="1"/>
    <col min="13" max="16384" width="9.140625" style="2" customWidth="1"/>
  </cols>
  <sheetData>
    <row r="1" spans="1:9" s="13" customFormat="1" ht="14.25" customHeight="1">
      <c r="A1" s="12"/>
      <c r="B1" s="12"/>
      <c r="E1" s="14" t="s">
        <v>102</v>
      </c>
      <c r="F1" s="14"/>
      <c r="G1" s="15"/>
      <c r="H1" s="15"/>
      <c r="I1" s="15"/>
    </row>
    <row r="2" spans="1:9" s="13" customFormat="1" ht="13.5" customHeight="1">
      <c r="A2" s="12"/>
      <c r="B2" s="12"/>
      <c r="E2" s="14" t="s">
        <v>25</v>
      </c>
      <c r="F2" s="14"/>
      <c r="G2" s="15"/>
      <c r="H2" s="15"/>
      <c r="I2" s="15"/>
    </row>
    <row r="3" spans="1:9" s="13" customFormat="1" ht="15.75" customHeight="1">
      <c r="A3" s="12"/>
      <c r="B3" s="12"/>
      <c r="E3" s="30" t="s">
        <v>62</v>
      </c>
      <c r="F3" s="30"/>
      <c r="G3" s="15"/>
      <c r="H3" s="15"/>
      <c r="I3" s="15"/>
    </row>
    <row r="4" spans="1:9" s="13" customFormat="1" ht="15" customHeight="1">
      <c r="A4" s="12"/>
      <c r="B4" s="12"/>
      <c r="E4" s="14" t="s">
        <v>103</v>
      </c>
      <c r="F4" s="14"/>
      <c r="G4" s="15"/>
      <c r="H4" s="15"/>
      <c r="I4" s="15"/>
    </row>
    <row r="5" spans="1:4" ht="15.75">
      <c r="A5" s="16"/>
      <c r="B5" s="16"/>
      <c r="C5" s="16"/>
      <c r="D5" s="17" t="s">
        <v>24</v>
      </c>
    </row>
    <row r="6" spans="1:9" s="13" customFormat="1" ht="15.75" customHeight="1">
      <c r="A6" s="14"/>
      <c r="B6" s="14"/>
      <c r="C6" s="14"/>
      <c r="D6" s="14"/>
      <c r="F6" s="14"/>
      <c r="G6" s="14"/>
      <c r="H6" s="14"/>
      <c r="I6" s="14"/>
    </row>
    <row r="7" spans="1:7" ht="16.5">
      <c r="A7" s="108" t="s">
        <v>104</v>
      </c>
      <c r="B7" s="108"/>
      <c r="C7" s="108"/>
      <c r="D7" s="108"/>
      <c r="E7" s="108"/>
      <c r="F7" s="108"/>
      <c r="G7" s="108"/>
    </row>
    <row r="8" spans="1:7" ht="16.5">
      <c r="A8" s="108" t="s">
        <v>105</v>
      </c>
      <c r="B8" s="108"/>
      <c r="C8" s="108"/>
      <c r="D8" s="108"/>
      <c r="E8" s="108"/>
      <c r="F8" s="108"/>
      <c r="G8" s="108"/>
    </row>
    <row r="9" spans="1:7" ht="16.5">
      <c r="A9" s="108" t="s">
        <v>106</v>
      </c>
      <c r="B9" s="108"/>
      <c r="C9" s="108"/>
      <c r="D9" s="108"/>
      <c r="E9" s="108"/>
      <c r="F9" s="108"/>
      <c r="G9" s="108"/>
    </row>
    <row r="10" spans="1:7" ht="16.5">
      <c r="A10" s="108" t="s">
        <v>63</v>
      </c>
      <c r="B10" s="108"/>
      <c r="C10" s="108"/>
      <c r="D10" s="108"/>
      <c r="E10" s="108"/>
      <c r="F10" s="108"/>
      <c r="G10" s="108"/>
    </row>
    <row r="11" spans="1:7" ht="16.5">
      <c r="A11" s="108" t="s">
        <v>107</v>
      </c>
      <c r="B11" s="108"/>
      <c r="C11" s="108"/>
      <c r="D11" s="108"/>
      <c r="E11" s="108"/>
      <c r="F11" s="108"/>
      <c r="G11" s="108"/>
    </row>
    <row r="12" spans="1:6" ht="15" customHeight="1">
      <c r="A12" s="53"/>
      <c r="B12" s="53"/>
      <c r="C12" s="53"/>
      <c r="D12" s="53"/>
      <c r="E12" s="53"/>
      <c r="F12" s="53"/>
    </row>
    <row r="13" spans="1:7" ht="16.5" thickBot="1">
      <c r="A13" s="105"/>
      <c r="B13" s="105"/>
      <c r="C13" s="105"/>
      <c r="D13" s="105"/>
      <c r="E13" s="105"/>
      <c r="F13" s="105"/>
      <c r="G13" s="17" t="s">
        <v>0</v>
      </c>
    </row>
    <row r="14" spans="1:7" ht="15.75">
      <c r="A14" s="111" t="s">
        <v>1</v>
      </c>
      <c r="B14" s="109" t="s">
        <v>42</v>
      </c>
      <c r="C14" s="109" t="s">
        <v>2</v>
      </c>
      <c r="D14" s="109" t="s">
        <v>3</v>
      </c>
      <c r="E14" s="109" t="s">
        <v>4</v>
      </c>
      <c r="F14" s="109" t="s">
        <v>5</v>
      </c>
      <c r="G14" s="106" t="s">
        <v>101</v>
      </c>
    </row>
    <row r="15" spans="1:7" ht="16.5" thickBot="1">
      <c r="A15" s="112"/>
      <c r="B15" s="110"/>
      <c r="C15" s="110"/>
      <c r="D15" s="110"/>
      <c r="E15" s="110"/>
      <c r="F15" s="110"/>
      <c r="G15" s="107"/>
    </row>
    <row r="16" spans="1:8" ht="47.25">
      <c r="A16" s="45" t="s">
        <v>64</v>
      </c>
      <c r="B16" s="57">
        <v>847</v>
      </c>
      <c r="C16" s="46"/>
      <c r="D16" s="46"/>
      <c r="E16" s="47"/>
      <c r="F16" s="46"/>
      <c r="G16" s="55">
        <f>G17</f>
        <v>742.9</v>
      </c>
      <c r="H16" s="65"/>
    </row>
    <row r="17" spans="1:8" s="3" customFormat="1" ht="15.75">
      <c r="A17" s="48" t="s">
        <v>6</v>
      </c>
      <c r="B17" s="18" t="s">
        <v>67</v>
      </c>
      <c r="C17" s="18" t="s">
        <v>7</v>
      </c>
      <c r="D17" s="18"/>
      <c r="E17" s="39"/>
      <c r="F17" s="40"/>
      <c r="G17" s="58">
        <f>G18</f>
        <v>742.9</v>
      </c>
      <c r="H17" s="65"/>
    </row>
    <row r="18" spans="1:8" s="6" customFormat="1" ht="46.5" customHeight="1">
      <c r="A18" s="20" t="s">
        <v>26</v>
      </c>
      <c r="B18" s="7" t="s">
        <v>67</v>
      </c>
      <c r="C18" s="4" t="s">
        <v>7</v>
      </c>
      <c r="D18" s="4" t="s">
        <v>16</v>
      </c>
      <c r="E18" s="25"/>
      <c r="F18" s="5"/>
      <c r="G18" s="56">
        <f>G19</f>
        <v>742.9</v>
      </c>
      <c r="H18" s="65"/>
    </row>
    <row r="19" spans="1:8" s="10" customFormat="1" ht="15.75">
      <c r="A19" s="33" t="s">
        <v>48</v>
      </c>
      <c r="B19" s="34" t="s">
        <v>67</v>
      </c>
      <c r="C19" s="34" t="s">
        <v>7</v>
      </c>
      <c r="D19" s="34" t="s">
        <v>16</v>
      </c>
      <c r="E19" s="35" t="s">
        <v>43</v>
      </c>
      <c r="F19" s="9"/>
      <c r="G19" s="59">
        <f>G20</f>
        <v>742.9</v>
      </c>
      <c r="H19" s="65"/>
    </row>
    <row r="20" spans="1:8" ht="15.75">
      <c r="A20" s="21" t="s">
        <v>27</v>
      </c>
      <c r="B20" s="7" t="s">
        <v>67</v>
      </c>
      <c r="C20" s="7" t="s">
        <v>7</v>
      </c>
      <c r="D20" s="7" t="s">
        <v>16</v>
      </c>
      <c r="E20" s="26" t="s">
        <v>49</v>
      </c>
      <c r="F20" s="11"/>
      <c r="G20" s="54">
        <f>G21</f>
        <v>742.9</v>
      </c>
      <c r="H20" s="65"/>
    </row>
    <row r="21" spans="1:8" ht="81.75" customHeight="1">
      <c r="A21" s="21" t="s">
        <v>32</v>
      </c>
      <c r="B21" s="7" t="s">
        <v>67</v>
      </c>
      <c r="C21" s="7" t="s">
        <v>7</v>
      </c>
      <c r="D21" s="7" t="s">
        <v>16</v>
      </c>
      <c r="E21" s="26" t="s">
        <v>49</v>
      </c>
      <c r="F21" s="11">
        <v>100</v>
      </c>
      <c r="G21" s="54">
        <v>742.9</v>
      </c>
      <c r="H21" s="65"/>
    </row>
    <row r="22" spans="1:8" ht="63">
      <c r="A22" s="49" t="s">
        <v>65</v>
      </c>
      <c r="B22" s="18" t="s">
        <v>68</v>
      </c>
      <c r="C22" s="38"/>
      <c r="D22" s="18"/>
      <c r="E22" s="18"/>
      <c r="F22" s="18"/>
      <c r="G22" s="58">
        <f>G23+G46+G74+G57+G52</f>
        <v>1434.8</v>
      </c>
      <c r="H22" s="65"/>
    </row>
    <row r="23" spans="1:8" ht="15.75">
      <c r="A23" s="48" t="s">
        <v>6</v>
      </c>
      <c r="B23" s="18" t="s">
        <v>68</v>
      </c>
      <c r="C23" s="18" t="s">
        <v>7</v>
      </c>
      <c r="D23" s="18"/>
      <c r="E23" s="18"/>
      <c r="F23" s="18"/>
      <c r="G23" s="60">
        <f>G24+G31</f>
        <v>687.3999999999999</v>
      </c>
      <c r="H23" s="65"/>
    </row>
    <row r="24" spans="1:8" s="6" customFormat="1" ht="69.75" customHeight="1">
      <c r="A24" s="20" t="s">
        <v>10</v>
      </c>
      <c r="B24" s="4" t="s">
        <v>68</v>
      </c>
      <c r="C24" s="4" t="s">
        <v>7</v>
      </c>
      <c r="D24" s="4" t="s">
        <v>11</v>
      </c>
      <c r="E24" s="25"/>
      <c r="F24" s="5"/>
      <c r="G24" s="56">
        <f>G25</f>
        <v>630.4999999999999</v>
      </c>
      <c r="H24" s="65"/>
    </row>
    <row r="25" spans="1:8" s="10" customFormat="1" ht="15.75">
      <c r="A25" s="33" t="s">
        <v>48</v>
      </c>
      <c r="B25" s="34" t="s">
        <v>68</v>
      </c>
      <c r="C25" s="34" t="s">
        <v>7</v>
      </c>
      <c r="D25" s="34" t="s">
        <v>11</v>
      </c>
      <c r="E25" s="35" t="s">
        <v>43</v>
      </c>
      <c r="F25" s="9"/>
      <c r="G25" s="59">
        <f>G26</f>
        <v>630.4999999999999</v>
      </c>
      <c r="H25" s="65"/>
    </row>
    <row r="26" spans="1:8" ht="15.75">
      <c r="A26" s="21" t="s">
        <v>9</v>
      </c>
      <c r="B26" s="7" t="s">
        <v>68</v>
      </c>
      <c r="C26" s="7" t="s">
        <v>7</v>
      </c>
      <c r="D26" s="7" t="s">
        <v>11</v>
      </c>
      <c r="E26" s="26" t="s">
        <v>50</v>
      </c>
      <c r="F26" s="11"/>
      <c r="G26" s="54">
        <f>G27+G28+G30+G29</f>
        <v>630.4999999999999</v>
      </c>
      <c r="H26" s="65"/>
    </row>
    <row r="27" spans="1:8" ht="82.5" customHeight="1">
      <c r="A27" s="21" t="s">
        <v>32</v>
      </c>
      <c r="B27" s="7" t="s">
        <v>68</v>
      </c>
      <c r="C27" s="7" t="s">
        <v>7</v>
      </c>
      <c r="D27" s="7" t="s">
        <v>11</v>
      </c>
      <c r="E27" s="26" t="s">
        <v>50</v>
      </c>
      <c r="F27" s="11">
        <v>100</v>
      </c>
      <c r="G27" s="54">
        <v>348.4</v>
      </c>
      <c r="H27" s="65"/>
    </row>
    <row r="28" spans="1:8" ht="31.5">
      <c r="A28" s="21" t="s">
        <v>66</v>
      </c>
      <c r="B28" s="7" t="s">
        <v>68</v>
      </c>
      <c r="C28" s="7" t="s">
        <v>7</v>
      </c>
      <c r="D28" s="7" t="s">
        <v>11</v>
      </c>
      <c r="E28" s="26" t="s">
        <v>50</v>
      </c>
      <c r="F28" s="11">
        <v>200</v>
      </c>
      <c r="G28" s="54">
        <v>273.2</v>
      </c>
      <c r="H28" s="65"/>
    </row>
    <row r="29" spans="1:8" ht="31.5">
      <c r="A29" s="21" t="s">
        <v>98</v>
      </c>
      <c r="B29" s="7" t="s">
        <v>68</v>
      </c>
      <c r="C29" s="7" t="s">
        <v>7</v>
      </c>
      <c r="D29" s="7" t="s">
        <v>11</v>
      </c>
      <c r="E29" s="26" t="s">
        <v>50</v>
      </c>
      <c r="F29" s="11">
        <v>300</v>
      </c>
      <c r="G29" s="54">
        <v>0.6</v>
      </c>
      <c r="H29" s="65"/>
    </row>
    <row r="30" spans="1:8" ht="15.75">
      <c r="A30" s="21" t="s">
        <v>33</v>
      </c>
      <c r="B30" s="7" t="s">
        <v>68</v>
      </c>
      <c r="C30" s="7" t="s">
        <v>7</v>
      </c>
      <c r="D30" s="7" t="s">
        <v>11</v>
      </c>
      <c r="E30" s="26" t="s">
        <v>50</v>
      </c>
      <c r="F30" s="8">
        <v>800</v>
      </c>
      <c r="G30" s="54">
        <f>5.9+2.2+0.2</f>
        <v>8.3</v>
      </c>
      <c r="H30" s="65"/>
    </row>
    <row r="31" spans="1:8" ht="18" customHeight="1">
      <c r="A31" s="20" t="s">
        <v>12</v>
      </c>
      <c r="B31" s="4" t="s">
        <v>68</v>
      </c>
      <c r="C31" s="4" t="s">
        <v>7</v>
      </c>
      <c r="D31" s="4" t="s">
        <v>13</v>
      </c>
      <c r="E31" s="25"/>
      <c r="F31" s="5"/>
      <c r="G31" s="61">
        <f>G37+G32+G35</f>
        <v>56.9</v>
      </c>
      <c r="H31" s="65"/>
    </row>
    <row r="32" spans="1:8" ht="51" customHeight="1">
      <c r="A32" s="70" t="s">
        <v>71</v>
      </c>
      <c r="B32" s="71" t="s">
        <v>68</v>
      </c>
      <c r="C32" s="71" t="s">
        <v>7</v>
      </c>
      <c r="D32" s="71" t="s">
        <v>13</v>
      </c>
      <c r="E32" s="72" t="s">
        <v>72</v>
      </c>
      <c r="F32" s="73"/>
      <c r="G32" s="74">
        <f>G33</f>
        <v>1</v>
      </c>
      <c r="H32" s="65"/>
    </row>
    <row r="33" spans="1:8" ht="36" customHeight="1">
      <c r="A33" s="70" t="s">
        <v>73</v>
      </c>
      <c r="B33" s="71" t="s">
        <v>68</v>
      </c>
      <c r="C33" s="71" t="s">
        <v>7</v>
      </c>
      <c r="D33" s="71" t="s">
        <v>13</v>
      </c>
      <c r="E33" s="72" t="s">
        <v>108</v>
      </c>
      <c r="F33" s="73"/>
      <c r="G33" s="74">
        <f>G34</f>
        <v>1</v>
      </c>
      <c r="H33" s="65"/>
    </row>
    <row r="34" spans="1:8" ht="34.5" customHeight="1">
      <c r="A34" s="75" t="s">
        <v>66</v>
      </c>
      <c r="B34" s="71" t="s">
        <v>68</v>
      </c>
      <c r="C34" s="71" t="s">
        <v>7</v>
      </c>
      <c r="D34" s="71" t="s">
        <v>13</v>
      </c>
      <c r="E34" s="72" t="s">
        <v>108</v>
      </c>
      <c r="F34" s="71">
        <v>200</v>
      </c>
      <c r="G34" s="74">
        <v>1</v>
      </c>
      <c r="H34" s="65"/>
    </row>
    <row r="35" spans="1:8" ht="15.75">
      <c r="A35" s="101" t="s">
        <v>100</v>
      </c>
      <c r="B35" s="102" t="s">
        <v>68</v>
      </c>
      <c r="C35" s="102" t="s">
        <v>7</v>
      </c>
      <c r="D35" s="102">
        <v>13</v>
      </c>
      <c r="E35" s="103" t="s">
        <v>99</v>
      </c>
      <c r="F35" s="102"/>
      <c r="G35" s="104">
        <f>G36</f>
        <v>1.4</v>
      </c>
      <c r="H35" s="65"/>
    </row>
    <row r="36" spans="1:8" ht="34.5" customHeight="1">
      <c r="A36" s="101" t="s">
        <v>66</v>
      </c>
      <c r="B36" s="102" t="s">
        <v>68</v>
      </c>
      <c r="C36" s="102" t="s">
        <v>7</v>
      </c>
      <c r="D36" s="102">
        <v>13</v>
      </c>
      <c r="E36" s="103" t="s">
        <v>99</v>
      </c>
      <c r="F36" s="102">
        <v>200</v>
      </c>
      <c r="G36" s="104">
        <v>1.4</v>
      </c>
      <c r="H36" s="65"/>
    </row>
    <row r="37" spans="1:8" ht="15.75">
      <c r="A37" s="33" t="s">
        <v>48</v>
      </c>
      <c r="B37" s="34" t="s">
        <v>68</v>
      </c>
      <c r="C37" s="34" t="s">
        <v>7</v>
      </c>
      <c r="D37" s="34" t="s">
        <v>13</v>
      </c>
      <c r="E37" s="35" t="s">
        <v>43</v>
      </c>
      <c r="F37" s="9"/>
      <c r="G37" s="59">
        <f>G38+G42+G40+G44</f>
        <v>54.5</v>
      </c>
      <c r="H37" s="65"/>
    </row>
    <row r="38" spans="1:8" ht="31.5">
      <c r="A38" s="21" t="s">
        <v>22</v>
      </c>
      <c r="B38" s="7" t="s">
        <v>68</v>
      </c>
      <c r="C38" s="7" t="s">
        <v>7</v>
      </c>
      <c r="D38" s="7">
        <v>13</v>
      </c>
      <c r="E38" s="26" t="s">
        <v>51</v>
      </c>
      <c r="F38" s="1"/>
      <c r="G38" s="54">
        <f>G39</f>
        <v>13.100000000000001</v>
      </c>
      <c r="H38" s="65"/>
    </row>
    <row r="39" spans="1:8" ht="18.75" customHeight="1">
      <c r="A39" s="21" t="s">
        <v>33</v>
      </c>
      <c r="B39" s="7" t="s">
        <v>68</v>
      </c>
      <c r="C39" s="7" t="s">
        <v>7</v>
      </c>
      <c r="D39" s="7">
        <v>13</v>
      </c>
      <c r="E39" s="26" t="s">
        <v>51</v>
      </c>
      <c r="F39" s="8">
        <v>800</v>
      </c>
      <c r="G39" s="54">
        <f>12.9+9.1-6.7-2.2</f>
        <v>13.100000000000001</v>
      </c>
      <c r="H39" s="65"/>
    </row>
    <row r="40" spans="1:8" ht="81" customHeight="1">
      <c r="A40" s="21" t="s">
        <v>69</v>
      </c>
      <c r="B40" s="7" t="s">
        <v>68</v>
      </c>
      <c r="C40" s="7" t="s">
        <v>7</v>
      </c>
      <c r="D40" s="7" t="s">
        <v>13</v>
      </c>
      <c r="E40" s="26" t="s">
        <v>70</v>
      </c>
      <c r="F40" s="8"/>
      <c r="G40" s="66">
        <v>19</v>
      </c>
      <c r="H40" s="65"/>
    </row>
    <row r="41" spans="1:8" ht="22.5" customHeight="1">
      <c r="A41" s="21" t="s">
        <v>39</v>
      </c>
      <c r="B41" s="7" t="s">
        <v>68</v>
      </c>
      <c r="C41" s="7" t="s">
        <v>7</v>
      </c>
      <c r="D41" s="7" t="s">
        <v>13</v>
      </c>
      <c r="E41" s="26" t="s">
        <v>70</v>
      </c>
      <c r="F41" s="8">
        <v>500</v>
      </c>
      <c r="G41" s="66">
        <v>19</v>
      </c>
      <c r="H41" s="65"/>
    </row>
    <row r="42" spans="1:8" ht="20.25" customHeight="1">
      <c r="A42" s="21" t="s">
        <v>60</v>
      </c>
      <c r="B42" s="7" t="s">
        <v>68</v>
      </c>
      <c r="C42" s="7" t="s">
        <v>7</v>
      </c>
      <c r="D42" s="7" t="s">
        <v>13</v>
      </c>
      <c r="E42" s="26" t="s">
        <v>61</v>
      </c>
      <c r="F42" s="8"/>
      <c r="G42" s="54">
        <f>G43</f>
        <v>6.1</v>
      </c>
      <c r="H42" s="65"/>
    </row>
    <row r="43" spans="1:8" ht="31.5">
      <c r="A43" s="21" t="s">
        <v>66</v>
      </c>
      <c r="B43" s="7" t="s">
        <v>68</v>
      </c>
      <c r="C43" s="7" t="s">
        <v>7</v>
      </c>
      <c r="D43" s="7" t="s">
        <v>13</v>
      </c>
      <c r="E43" s="26" t="s">
        <v>61</v>
      </c>
      <c r="F43" s="8">
        <v>200</v>
      </c>
      <c r="G43" s="54">
        <f>4.3+1.8</f>
        <v>6.1</v>
      </c>
      <c r="H43" s="65"/>
    </row>
    <row r="44" spans="1:8" ht="15.75">
      <c r="A44" s="21" t="s">
        <v>89</v>
      </c>
      <c r="B44" s="7" t="s">
        <v>68</v>
      </c>
      <c r="C44" s="7" t="s">
        <v>7</v>
      </c>
      <c r="D44" s="7">
        <v>13</v>
      </c>
      <c r="E44" s="26" t="s">
        <v>90</v>
      </c>
      <c r="F44" s="8"/>
      <c r="G44" s="66">
        <f>G45</f>
        <v>16.3</v>
      </c>
      <c r="H44" s="65"/>
    </row>
    <row r="45" spans="1:8" ht="31.5">
      <c r="A45" s="21" t="s">
        <v>91</v>
      </c>
      <c r="B45" s="7" t="s">
        <v>68</v>
      </c>
      <c r="C45" s="7" t="s">
        <v>7</v>
      </c>
      <c r="D45" s="7">
        <v>13</v>
      </c>
      <c r="E45" s="26" t="s">
        <v>90</v>
      </c>
      <c r="F45" s="8">
        <v>200</v>
      </c>
      <c r="G45" s="66">
        <v>16.3</v>
      </c>
      <c r="H45" s="65"/>
    </row>
    <row r="46" spans="1:8" s="3" customFormat="1" ht="25.5" customHeight="1">
      <c r="A46" s="23" t="s">
        <v>28</v>
      </c>
      <c r="B46" s="18" t="s">
        <v>68</v>
      </c>
      <c r="C46" s="18" t="s">
        <v>16</v>
      </c>
      <c r="D46" s="18"/>
      <c r="E46" s="27"/>
      <c r="F46" s="19"/>
      <c r="G46" s="58">
        <f>G47</f>
        <v>85.9</v>
      </c>
      <c r="H46" s="65"/>
    </row>
    <row r="47" spans="1:8" s="6" customFormat="1" ht="15.75">
      <c r="A47" s="22" t="s">
        <v>29</v>
      </c>
      <c r="B47" s="4" t="s">
        <v>68</v>
      </c>
      <c r="C47" s="4" t="s">
        <v>16</v>
      </c>
      <c r="D47" s="4" t="s">
        <v>8</v>
      </c>
      <c r="E47" s="25"/>
      <c r="F47" s="5"/>
      <c r="G47" s="56">
        <f>G48</f>
        <v>85.9</v>
      </c>
      <c r="H47" s="65"/>
    </row>
    <row r="48" spans="1:8" ht="15.75">
      <c r="A48" s="33" t="s">
        <v>48</v>
      </c>
      <c r="B48" s="34" t="s">
        <v>68</v>
      </c>
      <c r="C48" s="34" t="s">
        <v>16</v>
      </c>
      <c r="D48" s="34" t="s">
        <v>8</v>
      </c>
      <c r="E48" s="35" t="s">
        <v>43</v>
      </c>
      <c r="F48" s="9"/>
      <c r="G48" s="59">
        <f>G49</f>
        <v>85.9</v>
      </c>
      <c r="H48" s="65"/>
    </row>
    <row r="49" spans="1:8" ht="47.25">
      <c r="A49" s="21" t="s">
        <v>30</v>
      </c>
      <c r="B49" s="7" t="s">
        <v>68</v>
      </c>
      <c r="C49" s="7" t="s">
        <v>16</v>
      </c>
      <c r="D49" s="7" t="s">
        <v>8</v>
      </c>
      <c r="E49" s="26" t="s">
        <v>44</v>
      </c>
      <c r="F49" s="11"/>
      <c r="G49" s="54">
        <f>G50+G51</f>
        <v>85.9</v>
      </c>
      <c r="H49" s="65"/>
    </row>
    <row r="50" spans="1:8" ht="81" customHeight="1">
      <c r="A50" s="21" t="s">
        <v>32</v>
      </c>
      <c r="B50" s="7" t="s">
        <v>68</v>
      </c>
      <c r="C50" s="7" t="s">
        <v>16</v>
      </c>
      <c r="D50" s="7" t="s">
        <v>8</v>
      </c>
      <c r="E50" s="26" t="s">
        <v>44</v>
      </c>
      <c r="F50" s="11">
        <v>100</v>
      </c>
      <c r="G50" s="54">
        <v>79.7</v>
      </c>
      <c r="H50" s="65"/>
    </row>
    <row r="51" spans="1:8" ht="31.5">
      <c r="A51" s="21" t="s">
        <v>66</v>
      </c>
      <c r="B51" s="7" t="s">
        <v>68</v>
      </c>
      <c r="C51" s="7" t="s">
        <v>16</v>
      </c>
      <c r="D51" s="7" t="s">
        <v>8</v>
      </c>
      <c r="E51" s="26" t="s">
        <v>44</v>
      </c>
      <c r="F51" s="11">
        <v>200</v>
      </c>
      <c r="G51" s="54">
        <v>6.2</v>
      </c>
      <c r="H51" s="65"/>
    </row>
    <row r="52" spans="1:8" ht="31.5">
      <c r="A52" s="89" t="s">
        <v>92</v>
      </c>
      <c r="B52" s="90" t="s">
        <v>68</v>
      </c>
      <c r="C52" s="90" t="s">
        <v>8</v>
      </c>
      <c r="D52" s="90"/>
      <c r="E52" s="91"/>
      <c r="F52" s="92"/>
      <c r="G52" s="93">
        <f>G53</f>
        <v>122.7</v>
      </c>
      <c r="H52" s="65"/>
    </row>
    <row r="53" spans="1:8" ht="15.75">
      <c r="A53" s="76" t="s">
        <v>93</v>
      </c>
      <c r="B53" s="77" t="s">
        <v>68</v>
      </c>
      <c r="C53" s="77" t="s">
        <v>8</v>
      </c>
      <c r="D53" s="77" t="s">
        <v>94</v>
      </c>
      <c r="E53" s="78"/>
      <c r="F53" s="79"/>
      <c r="G53" s="94">
        <f>G54</f>
        <v>122.7</v>
      </c>
      <c r="H53" s="65"/>
    </row>
    <row r="54" spans="1:8" ht="15.75">
      <c r="A54" s="81" t="s">
        <v>95</v>
      </c>
      <c r="B54" s="82" t="s">
        <v>68</v>
      </c>
      <c r="C54" s="71" t="s">
        <v>8</v>
      </c>
      <c r="D54" s="71" t="s">
        <v>94</v>
      </c>
      <c r="E54" s="72" t="s">
        <v>43</v>
      </c>
      <c r="F54" s="73"/>
      <c r="G54" s="87">
        <f>G55</f>
        <v>122.7</v>
      </c>
      <c r="H54" s="65"/>
    </row>
    <row r="55" spans="1:8" ht="36" customHeight="1">
      <c r="A55" s="75" t="s">
        <v>96</v>
      </c>
      <c r="B55" s="71" t="s">
        <v>68</v>
      </c>
      <c r="C55" s="71" t="s">
        <v>8</v>
      </c>
      <c r="D55" s="71" t="s">
        <v>94</v>
      </c>
      <c r="E55" s="72" t="s">
        <v>97</v>
      </c>
      <c r="F55" s="73"/>
      <c r="G55" s="87">
        <f>G56</f>
        <v>122.7</v>
      </c>
      <c r="H55" s="65"/>
    </row>
    <row r="56" spans="1:8" ht="31.5">
      <c r="A56" s="75" t="s">
        <v>91</v>
      </c>
      <c r="B56" s="71" t="s">
        <v>68</v>
      </c>
      <c r="C56" s="71" t="s">
        <v>8</v>
      </c>
      <c r="D56" s="71" t="s">
        <v>94</v>
      </c>
      <c r="E56" s="72" t="s">
        <v>97</v>
      </c>
      <c r="F56" s="73">
        <v>200</v>
      </c>
      <c r="G56" s="87">
        <v>122.7</v>
      </c>
      <c r="H56" s="65"/>
    </row>
    <row r="57" spans="1:8" ht="24.75" customHeight="1">
      <c r="A57" s="23" t="s">
        <v>45</v>
      </c>
      <c r="B57" s="18" t="s">
        <v>68</v>
      </c>
      <c r="C57" s="18" t="s">
        <v>11</v>
      </c>
      <c r="D57" s="18"/>
      <c r="E57" s="27"/>
      <c r="F57" s="19"/>
      <c r="G57" s="58">
        <f>G58+G66</f>
        <v>124.4</v>
      </c>
      <c r="H57" s="65"/>
    </row>
    <row r="58" spans="1:8" ht="15.75">
      <c r="A58" s="22" t="s">
        <v>46</v>
      </c>
      <c r="B58" s="4" t="s">
        <v>68</v>
      </c>
      <c r="C58" s="4" t="s">
        <v>11</v>
      </c>
      <c r="D58" s="4" t="s">
        <v>47</v>
      </c>
      <c r="E58" s="25"/>
      <c r="F58" s="5"/>
      <c r="G58" s="56">
        <f>G63+G59</f>
        <v>99.4</v>
      </c>
      <c r="H58" s="65"/>
    </row>
    <row r="59" spans="1:8" ht="15.75">
      <c r="A59" s="88" t="s">
        <v>74</v>
      </c>
      <c r="B59" s="82" t="s">
        <v>68</v>
      </c>
      <c r="C59" s="82" t="s">
        <v>11</v>
      </c>
      <c r="D59" s="82" t="s">
        <v>47</v>
      </c>
      <c r="E59" s="83" t="s">
        <v>57</v>
      </c>
      <c r="F59" s="84"/>
      <c r="G59" s="85">
        <f>G60</f>
        <v>4.9</v>
      </c>
      <c r="H59" s="65"/>
    </row>
    <row r="60" spans="1:8" ht="47.25">
      <c r="A60" s="81" t="s">
        <v>75</v>
      </c>
      <c r="B60" s="82" t="s">
        <v>68</v>
      </c>
      <c r="C60" s="82" t="s">
        <v>11</v>
      </c>
      <c r="D60" s="82" t="s">
        <v>47</v>
      </c>
      <c r="E60" s="83" t="s">
        <v>76</v>
      </c>
      <c r="F60" s="84"/>
      <c r="G60" s="85">
        <f>G61</f>
        <v>4.9</v>
      </c>
      <c r="H60" s="65"/>
    </row>
    <row r="61" spans="1:8" ht="63">
      <c r="A61" s="70" t="s">
        <v>19</v>
      </c>
      <c r="B61" s="71" t="s">
        <v>68</v>
      </c>
      <c r="C61" s="71" t="s">
        <v>11</v>
      </c>
      <c r="D61" s="71" t="s">
        <v>47</v>
      </c>
      <c r="E61" s="72" t="s">
        <v>77</v>
      </c>
      <c r="F61" s="73"/>
      <c r="G61" s="74">
        <f>G62</f>
        <v>4.9</v>
      </c>
      <c r="H61" s="65"/>
    </row>
    <row r="62" spans="1:8" ht="31.5">
      <c r="A62" s="75" t="s">
        <v>66</v>
      </c>
      <c r="B62" s="71" t="s">
        <v>68</v>
      </c>
      <c r="C62" s="71" t="s">
        <v>11</v>
      </c>
      <c r="D62" s="71" t="s">
        <v>47</v>
      </c>
      <c r="E62" s="72" t="s">
        <v>77</v>
      </c>
      <c r="F62" s="71" t="s">
        <v>34</v>
      </c>
      <c r="G62" s="74">
        <v>4.9</v>
      </c>
      <c r="H62" s="65"/>
    </row>
    <row r="63" spans="1:8" ht="15.75">
      <c r="A63" s="33" t="s">
        <v>48</v>
      </c>
      <c r="B63" s="34" t="s">
        <v>68</v>
      </c>
      <c r="C63" s="34" t="s">
        <v>11</v>
      </c>
      <c r="D63" s="34" t="s">
        <v>47</v>
      </c>
      <c r="E63" s="35" t="s">
        <v>43</v>
      </c>
      <c r="F63" s="9"/>
      <c r="G63" s="59">
        <f>G64</f>
        <v>94.5</v>
      </c>
      <c r="H63" s="65"/>
    </row>
    <row r="64" spans="1:8" ht="65.25" customHeight="1">
      <c r="A64" s="21" t="s">
        <v>19</v>
      </c>
      <c r="B64" s="7" t="s">
        <v>68</v>
      </c>
      <c r="C64" s="7" t="s">
        <v>11</v>
      </c>
      <c r="D64" s="7" t="s">
        <v>47</v>
      </c>
      <c r="E64" s="26" t="s">
        <v>52</v>
      </c>
      <c r="F64" s="11"/>
      <c r="G64" s="54">
        <f>G65</f>
        <v>94.5</v>
      </c>
      <c r="H64" s="65"/>
    </row>
    <row r="65" spans="1:8" ht="31.5">
      <c r="A65" s="21" t="s">
        <v>66</v>
      </c>
      <c r="B65" s="7" t="s">
        <v>68</v>
      </c>
      <c r="C65" s="7" t="s">
        <v>11</v>
      </c>
      <c r="D65" s="7" t="s">
        <v>47</v>
      </c>
      <c r="E65" s="26" t="s">
        <v>52</v>
      </c>
      <c r="F65" s="7" t="s">
        <v>34</v>
      </c>
      <c r="G65" s="54">
        <v>94.5</v>
      </c>
      <c r="H65" s="65"/>
    </row>
    <row r="66" spans="1:8" ht="31.5">
      <c r="A66" s="76" t="s">
        <v>85</v>
      </c>
      <c r="B66" s="77" t="s">
        <v>68</v>
      </c>
      <c r="C66" s="77" t="s">
        <v>11</v>
      </c>
      <c r="D66" s="77" t="s">
        <v>78</v>
      </c>
      <c r="E66" s="78"/>
      <c r="F66" s="79"/>
      <c r="G66" s="80">
        <f>G67+G71</f>
        <v>25</v>
      </c>
      <c r="H66" s="65"/>
    </row>
    <row r="67" spans="1:8" ht="15.75">
      <c r="A67" s="88" t="s">
        <v>74</v>
      </c>
      <c r="B67" s="82" t="s">
        <v>68</v>
      </c>
      <c r="C67" s="82" t="s">
        <v>11</v>
      </c>
      <c r="D67" s="82" t="s">
        <v>78</v>
      </c>
      <c r="E67" s="83" t="s">
        <v>57</v>
      </c>
      <c r="F67" s="84"/>
      <c r="G67" s="85">
        <f>G69</f>
        <v>10.9</v>
      </c>
      <c r="H67" s="65"/>
    </row>
    <row r="68" spans="1:8" ht="31.5">
      <c r="A68" s="81" t="s">
        <v>79</v>
      </c>
      <c r="B68" s="82" t="s">
        <v>68</v>
      </c>
      <c r="C68" s="82" t="s">
        <v>11</v>
      </c>
      <c r="D68" s="82" t="s">
        <v>78</v>
      </c>
      <c r="E68" s="83" t="s">
        <v>80</v>
      </c>
      <c r="F68" s="84"/>
      <c r="G68" s="85">
        <f>G69</f>
        <v>10.9</v>
      </c>
      <c r="H68" s="65"/>
    </row>
    <row r="69" spans="1:8" ht="31.5">
      <c r="A69" s="70" t="s">
        <v>81</v>
      </c>
      <c r="B69" s="71" t="s">
        <v>68</v>
      </c>
      <c r="C69" s="71" t="s">
        <v>11</v>
      </c>
      <c r="D69" s="71" t="s">
        <v>78</v>
      </c>
      <c r="E69" s="72" t="s">
        <v>82</v>
      </c>
      <c r="F69" s="73"/>
      <c r="G69" s="74">
        <f>G70</f>
        <v>10.9</v>
      </c>
      <c r="H69" s="65"/>
    </row>
    <row r="70" spans="1:8" ht="31.5">
      <c r="A70" s="75" t="s">
        <v>66</v>
      </c>
      <c r="B70" s="71" t="s">
        <v>68</v>
      </c>
      <c r="C70" s="71" t="s">
        <v>11</v>
      </c>
      <c r="D70" s="71" t="s">
        <v>78</v>
      </c>
      <c r="E70" s="72" t="s">
        <v>82</v>
      </c>
      <c r="F70" s="71">
        <v>200</v>
      </c>
      <c r="G70" s="74">
        <v>10.9</v>
      </c>
      <c r="H70" s="65"/>
    </row>
    <row r="71" spans="1:8" ht="15.75">
      <c r="A71" s="81" t="s">
        <v>48</v>
      </c>
      <c r="B71" s="82" t="s">
        <v>68</v>
      </c>
      <c r="C71" s="82" t="s">
        <v>11</v>
      </c>
      <c r="D71" s="82" t="s">
        <v>78</v>
      </c>
      <c r="E71" s="83" t="s">
        <v>43</v>
      </c>
      <c r="F71" s="71"/>
      <c r="G71" s="86">
        <f>G72</f>
        <v>14.1</v>
      </c>
      <c r="H71" s="65"/>
    </row>
    <row r="72" spans="1:8" ht="31.5">
      <c r="A72" s="75" t="s">
        <v>81</v>
      </c>
      <c r="B72" s="71" t="s">
        <v>68</v>
      </c>
      <c r="C72" s="71" t="s">
        <v>11</v>
      </c>
      <c r="D72" s="71" t="s">
        <v>78</v>
      </c>
      <c r="E72" s="72" t="s">
        <v>83</v>
      </c>
      <c r="F72" s="71"/>
      <c r="G72" s="87">
        <f>G73</f>
        <v>14.1</v>
      </c>
      <c r="H72" s="65"/>
    </row>
    <row r="73" spans="1:8" ht="31.5">
      <c r="A73" s="75" t="s">
        <v>84</v>
      </c>
      <c r="B73" s="71" t="s">
        <v>68</v>
      </c>
      <c r="C73" s="71" t="s">
        <v>11</v>
      </c>
      <c r="D73" s="71" t="s">
        <v>78</v>
      </c>
      <c r="E73" s="72" t="s">
        <v>83</v>
      </c>
      <c r="F73" s="71" t="s">
        <v>34</v>
      </c>
      <c r="G73" s="87">
        <v>14.1</v>
      </c>
      <c r="H73" s="65"/>
    </row>
    <row r="74" spans="1:8" s="3" customFormat="1" ht="24" customHeight="1">
      <c r="A74" s="23" t="s">
        <v>14</v>
      </c>
      <c r="B74" s="18" t="s">
        <v>68</v>
      </c>
      <c r="C74" s="18" t="s">
        <v>15</v>
      </c>
      <c r="D74" s="18"/>
      <c r="E74" s="27"/>
      <c r="F74" s="19"/>
      <c r="G74" s="58">
        <f>G75</f>
        <v>414.4</v>
      </c>
      <c r="H74" s="65"/>
    </row>
    <row r="75" spans="1:8" s="6" customFormat="1" ht="15.75">
      <c r="A75" s="22" t="s">
        <v>17</v>
      </c>
      <c r="B75" s="4" t="s">
        <v>68</v>
      </c>
      <c r="C75" s="4" t="s">
        <v>15</v>
      </c>
      <c r="D75" s="4" t="s">
        <v>8</v>
      </c>
      <c r="E75" s="25"/>
      <c r="F75" s="5"/>
      <c r="G75" s="56">
        <f>G76+G83+G79</f>
        <v>414.4</v>
      </c>
      <c r="H75" s="65"/>
    </row>
    <row r="76" spans="1:8" s="6" customFormat="1" ht="31.5" hidden="1">
      <c r="A76" s="36" t="s">
        <v>58</v>
      </c>
      <c r="B76" s="34" t="s">
        <v>68</v>
      </c>
      <c r="C76" s="34" t="s">
        <v>15</v>
      </c>
      <c r="D76" s="34" t="s">
        <v>8</v>
      </c>
      <c r="E76" s="35" t="s">
        <v>57</v>
      </c>
      <c r="F76" s="9"/>
      <c r="G76" s="59">
        <f>G77</f>
        <v>0</v>
      </c>
      <c r="H76" s="65"/>
    </row>
    <row r="77" spans="1:8" s="6" customFormat="1" ht="15.75" hidden="1">
      <c r="A77" s="37" t="s">
        <v>59</v>
      </c>
      <c r="B77" s="7" t="s">
        <v>68</v>
      </c>
      <c r="C77" s="7" t="s">
        <v>15</v>
      </c>
      <c r="D77" s="7" t="s">
        <v>8</v>
      </c>
      <c r="E77" s="26" t="s">
        <v>56</v>
      </c>
      <c r="F77" s="11"/>
      <c r="G77" s="54">
        <f>G78</f>
        <v>0</v>
      </c>
      <c r="H77" s="65"/>
    </row>
    <row r="78" spans="1:8" s="6" customFormat="1" ht="31.5" hidden="1">
      <c r="A78" s="21" t="s">
        <v>66</v>
      </c>
      <c r="B78" s="7" t="s">
        <v>68</v>
      </c>
      <c r="C78" s="7" t="s">
        <v>15</v>
      </c>
      <c r="D78" s="7" t="s">
        <v>8</v>
      </c>
      <c r="E78" s="26" t="s">
        <v>56</v>
      </c>
      <c r="F78" s="7" t="s">
        <v>34</v>
      </c>
      <c r="G78" s="54">
        <v>0</v>
      </c>
      <c r="H78" s="65"/>
    </row>
    <row r="79" spans="1:8" s="6" customFormat="1" ht="15.75">
      <c r="A79" s="76" t="s">
        <v>74</v>
      </c>
      <c r="B79" s="77" t="s">
        <v>68</v>
      </c>
      <c r="C79" s="77" t="s">
        <v>15</v>
      </c>
      <c r="D79" s="77" t="s">
        <v>8</v>
      </c>
      <c r="E79" s="78" t="s">
        <v>57</v>
      </c>
      <c r="F79" s="79"/>
      <c r="G79" s="80">
        <f>G80</f>
        <v>64.2</v>
      </c>
      <c r="H79" s="65"/>
    </row>
    <row r="80" spans="1:8" s="6" customFormat="1" ht="31.5">
      <c r="A80" s="81" t="s">
        <v>58</v>
      </c>
      <c r="B80" s="82" t="s">
        <v>68</v>
      </c>
      <c r="C80" s="82" t="s">
        <v>15</v>
      </c>
      <c r="D80" s="82" t="s">
        <v>8</v>
      </c>
      <c r="E80" s="83" t="s">
        <v>86</v>
      </c>
      <c r="F80" s="84"/>
      <c r="G80" s="85">
        <f>G81</f>
        <v>64.2</v>
      </c>
      <c r="H80" s="65"/>
    </row>
    <row r="81" spans="1:8" s="6" customFormat="1" ht="15.75">
      <c r="A81" s="70" t="s">
        <v>59</v>
      </c>
      <c r="B81" s="71" t="s">
        <v>68</v>
      </c>
      <c r="C81" s="71" t="s">
        <v>15</v>
      </c>
      <c r="D81" s="71" t="s">
        <v>8</v>
      </c>
      <c r="E81" s="72" t="s">
        <v>87</v>
      </c>
      <c r="F81" s="73"/>
      <c r="G81" s="74">
        <f>G82</f>
        <v>64.2</v>
      </c>
      <c r="H81" s="65"/>
    </row>
    <row r="82" spans="1:8" s="6" customFormat="1" ht="31.5">
      <c r="A82" s="75" t="s">
        <v>88</v>
      </c>
      <c r="B82" s="71" t="s">
        <v>68</v>
      </c>
      <c r="C82" s="71" t="s">
        <v>15</v>
      </c>
      <c r="D82" s="71" t="s">
        <v>8</v>
      </c>
      <c r="E82" s="72" t="s">
        <v>87</v>
      </c>
      <c r="F82" s="71" t="s">
        <v>34</v>
      </c>
      <c r="G82" s="74">
        <f>60+4.2</f>
        <v>64.2</v>
      </c>
      <c r="H82" s="65"/>
    </row>
    <row r="83" spans="1:8" s="6" customFormat="1" ht="15.75">
      <c r="A83" s="33" t="s">
        <v>48</v>
      </c>
      <c r="B83" s="34" t="s">
        <v>68</v>
      </c>
      <c r="C83" s="34" t="s">
        <v>15</v>
      </c>
      <c r="D83" s="34" t="s">
        <v>8</v>
      </c>
      <c r="E83" s="35" t="s">
        <v>43</v>
      </c>
      <c r="F83" s="9"/>
      <c r="G83" s="59">
        <f>G84+G86+G88</f>
        <v>350.2</v>
      </c>
      <c r="H83" s="65"/>
    </row>
    <row r="84" spans="1:8" ht="15.75">
      <c r="A84" s="21" t="s">
        <v>18</v>
      </c>
      <c r="B84" s="7" t="s">
        <v>68</v>
      </c>
      <c r="C84" s="7" t="s">
        <v>15</v>
      </c>
      <c r="D84" s="7" t="s">
        <v>8</v>
      </c>
      <c r="E84" s="26" t="s">
        <v>53</v>
      </c>
      <c r="F84" s="11"/>
      <c r="G84" s="54">
        <f>G85</f>
        <v>96.2</v>
      </c>
      <c r="H84" s="65"/>
    </row>
    <row r="85" spans="1:8" ht="31.5">
      <c r="A85" s="21" t="s">
        <v>66</v>
      </c>
      <c r="B85" s="7" t="s">
        <v>68</v>
      </c>
      <c r="C85" s="7" t="s">
        <v>15</v>
      </c>
      <c r="D85" s="7" t="s">
        <v>8</v>
      </c>
      <c r="E85" s="26" t="s">
        <v>53</v>
      </c>
      <c r="F85" s="11">
        <v>200</v>
      </c>
      <c r="G85" s="54">
        <v>96.2</v>
      </c>
      <c r="H85" s="65"/>
    </row>
    <row r="86" spans="1:8" ht="15.75">
      <c r="A86" s="21" t="s">
        <v>20</v>
      </c>
      <c r="B86" s="7" t="s">
        <v>68</v>
      </c>
      <c r="C86" s="7" t="s">
        <v>15</v>
      </c>
      <c r="D86" s="7" t="s">
        <v>8</v>
      </c>
      <c r="E86" s="26" t="s">
        <v>54</v>
      </c>
      <c r="F86" s="11"/>
      <c r="G86" s="54">
        <f>G87</f>
        <v>54</v>
      </c>
      <c r="H86" s="65"/>
    </row>
    <row r="87" spans="1:8" ht="31.5">
      <c r="A87" s="21" t="s">
        <v>66</v>
      </c>
      <c r="B87" s="7" t="s">
        <v>68</v>
      </c>
      <c r="C87" s="7" t="s">
        <v>15</v>
      </c>
      <c r="D87" s="7" t="s">
        <v>8</v>
      </c>
      <c r="E87" s="26" t="s">
        <v>54</v>
      </c>
      <c r="F87" s="7" t="s">
        <v>34</v>
      </c>
      <c r="G87" s="54">
        <f>10.8+43.2</f>
        <v>54</v>
      </c>
      <c r="H87" s="65"/>
    </row>
    <row r="88" spans="1:8" ht="31.5">
      <c r="A88" s="21" t="s">
        <v>21</v>
      </c>
      <c r="B88" s="7" t="s">
        <v>68</v>
      </c>
      <c r="C88" s="7" t="s">
        <v>15</v>
      </c>
      <c r="D88" s="7" t="s">
        <v>8</v>
      </c>
      <c r="E88" s="26" t="s">
        <v>55</v>
      </c>
      <c r="F88" s="11"/>
      <c r="G88" s="54">
        <f>G89</f>
        <v>200</v>
      </c>
      <c r="H88" s="65"/>
    </row>
    <row r="89" spans="1:8" ht="32.25" thickBot="1">
      <c r="A89" s="50" t="s">
        <v>66</v>
      </c>
      <c r="B89" s="51" t="s">
        <v>68</v>
      </c>
      <c r="C89" s="51" t="s">
        <v>15</v>
      </c>
      <c r="D89" s="51" t="s">
        <v>8</v>
      </c>
      <c r="E89" s="52" t="s">
        <v>55</v>
      </c>
      <c r="F89" s="51" t="s">
        <v>34</v>
      </c>
      <c r="G89" s="62">
        <f>33-10.6+13.5+16.5+120+27.6</f>
        <v>200</v>
      </c>
      <c r="H89" s="65"/>
    </row>
    <row r="90" spans="1:8" ht="63.75" hidden="1" thickBot="1">
      <c r="A90" s="41" t="s">
        <v>41</v>
      </c>
      <c r="B90" s="42"/>
      <c r="C90" s="24" t="s">
        <v>35</v>
      </c>
      <c r="D90" s="24"/>
      <c r="E90" s="43"/>
      <c r="F90" s="44"/>
      <c r="G90" s="63">
        <f>G91</f>
        <v>0</v>
      </c>
      <c r="H90" s="65"/>
    </row>
    <row r="91" spans="1:8" ht="32.25" hidden="1" thickBot="1">
      <c r="A91" s="21" t="s">
        <v>38</v>
      </c>
      <c r="B91" s="31"/>
      <c r="C91" s="7" t="s">
        <v>35</v>
      </c>
      <c r="D91" s="7" t="s">
        <v>8</v>
      </c>
      <c r="E91" s="26"/>
      <c r="F91" s="7"/>
      <c r="G91" s="54">
        <f>G92</f>
        <v>0</v>
      </c>
      <c r="H91" s="65"/>
    </row>
    <row r="92" spans="1:8" ht="16.5" hidden="1" thickBot="1">
      <c r="A92" s="21" t="s">
        <v>39</v>
      </c>
      <c r="B92" s="31"/>
      <c r="C92" s="7" t="s">
        <v>35</v>
      </c>
      <c r="D92" s="7" t="s">
        <v>8</v>
      </c>
      <c r="E92" s="26" t="s">
        <v>36</v>
      </c>
      <c r="F92" s="11"/>
      <c r="G92" s="54">
        <f>G93</f>
        <v>0</v>
      </c>
      <c r="H92" s="65"/>
    </row>
    <row r="93" spans="1:8" ht="79.5" hidden="1" thickBot="1">
      <c r="A93" s="21" t="s">
        <v>40</v>
      </c>
      <c r="B93" s="31"/>
      <c r="C93" s="7" t="s">
        <v>35</v>
      </c>
      <c r="D93" s="7" t="s">
        <v>8</v>
      </c>
      <c r="E93" s="26" t="s">
        <v>37</v>
      </c>
      <c r="F93" s="7"/>
      <c r="G93" s="54">
        <f>G94</f>
        <v>0</v>
      </c>
      <c r="H93" s="65"/>
    </row>
    <row r="94" spans="1:8" ht="16.5" hidden="1" thickBot="1">
      <c r="A94" s="21" t="s">
        <v>39</v>
      </c>
      <c r="B94" s="31"/>
      <c r="C94" s="7" t="s">
        <v>35</v>
      </c>
      <c r="D94" s="7" t="s">
        <v>8</v>
      </c>
      <c r="E94" s="26" t="s">
        <v>37</v>
      </c>
      <c r="F94" s="7" t="s">
        <v>23</v>
      </c>
      <c r="G94" s="54"/>
      <c r="H94" s="65"/>
    </row>
    <row r="95" spans="1:8" ht="22.5" customHeight="1" thickBot="1">
      <c r="A95" s="28" t="s">
        <v>31</v>
      </c>
      <c r="B95" s="32"/>
      <c r="C95" s="29"/>
      <c r="D95" s="29"/>
      <c r="E95" s="29"/>
      <c r="F95" s="29"/>
      <c r="G95" s="64">
        <f>G16+G22</f>
        <v>2177.7</v>
      </c>
      <c r="H95" s="65"/>
    </row>
    <row r="97" spans="7:13" ht="15.75">
      <c r="G97" s="69"/>
      <c r="J97"/>
      <c r="K97"/>
      <c r="L97"/>
      <c r="M97"/>
    </row>
    <row r="98" spans="10:13" ht="15.75">
      <c r="J98"/>
      <c r="K98"/>
      <c r="L98" s="95"/>
      <c r="M98"/>
    </row>
    <row r="99" spans="10:13" ht="15.75">
      <c r="J99"/>
      <c r="K99"/>
      <c r="L99"/>
      <c r="M99"/>
    </row>
    <row r="100" spans="10:13" ht="15.75">
      <c r="J100"/>
      <c r="K100"/>
      <c r="L100" s="96"/>
      <c r="M100"/>
    </row>
    <row r="101" spans="10:16" ht="15.75">
      <c r="J101"/>
      <c r="K101"/>
      <c r="L101" s="96"/>
      <c r="M101"/>
      <c r="N101"/>
      <c r="O101"/>
      <c r="P101"/>
    </row>
    <row r="102" spans="10:16" ht="15.75">
      <c r="J102"/>
      <c r="K102"/>
      <c r="L102" s="96"/>
      <c r="M102" s="68"/>
      <c r="N102"/>
      <c r="O102"/>
      <c r="P102"/>
    </row>
    <row r="103" spans="10:16" ht="15.75">
      <c r="J103"/>
      <c r="K103"/>
      <c r="L103" s="96"/>
      <c r="M103" s="68"/>
      <c r="N103"/>
      <c r="O103"/>
      <c r="P103"/>
    </row>
    <row r="104" spans="10:16" ht="15.75">
      <c r="J104"/>
      <c r="K104"/>
      <c r="L104"/>
      <c r="M104"/>
      <c r="N104"/>
      <c r="O104"/>
      <c r="P104"/>
    </row>
    <row r="105" spans="10:16" ht="15.75">
      <c r="J105"/>
      <c r="K105" s="97"/>
      <c r="L105" s="97"/>
      <c r="M105"/>
      <c r="N105"/>
      <c r="O105"/>
      <c r="P105"/>
    </row>
    <row r="106" spans="10:16" ht="15.75">
      <c r="J106"/>
      <c r="K106"/>
      <c r="L106" s="98"/>
      <c r="M106"/>
      <c r="N106"/>
      <c r="O106"/>
      <c r="P106"/>
    </row>
    <row r="107" spans="9:16" ht="15.75">
      <c r="I107"/>
      <c r="J107"/>
      <c r="K107"/>
      <c r="L107"/>
      <c r="M107"/>
      <c r="N107"/>
      <c r="O107"/>
      <c r="P107"/>
    </row>
    <row r="108" spans="9:16" ht="15.75">
      <c r="I108"/>
      <c r="J108"/>
      <c r="K108"/>
      <c r="L108" s="99"/>
      <c r="M108"/>
      <c r="N108"/>
      <c r="O108"/>
      <c r="P108"/>
    </row>
    <row r="109" spans="9:16" ht="15.75">
      <c r="I109"/>
      <c r="J109"/>
      <c r="K109"/>
      <c r="L109" s="67"/>
      <c r="M109"/>
      <c r="N109"/>
      <c r="O109"/>
      <c r="P109"/>
    </row>
    <row r="110" spans="9:16" ht="15.75">
      <c r="I110"/>
      <c r="J110"/>
      <c r="K110"/>
      <c r="L110" s="67"/>
      <c r="M110"/>
      <c r="N110"/>
      <c r="O110"/>
      <c r="P110"/>
    </row>
    <row r="111" spans="9:16" ht="15.75">
      <c r="I111"/>
      <c r="J111"/>
      <c r="K111"/>
      <c r="L111"/>
      <c r="M111"/>
      <c r="N111"/>
      <c r="O111"/>
      <c r="P111"/>
    </row>
    <row r="112" spans="9:16" ht="15.75">
      <c r="I112"/>
      <c r="J112"/>
      <c r="K112"/>
      <c r="L112" s="98"/>
      <c r="M112"/>
      <c r="N112"/>
      <c r="O112"/>
      <c r="P112"/>
    </row>
    <row r="113" spans="9:16" ht="15.75">
      <c r="I113"/>
      <c r="J113"/>
      <c r="K113"/>
      <c r="L113"/>
      <c r="M113"/>
      <c r="N113"/>
      <c r="O113"/>
      <c r="P113"/>
    </row>
    <row r="114" spans="9:16" ht="15.75">
      <c r="I114"/>
      <c r="J114"/>
      <c r="K114"/>
      <c r="L114"/>
      <c r="M114"/>
      <c r="N114"/>
      <c r="O114"/>
      <c r="P114"/>
    </row>
    <row r="115" spans="9:16" ht="15.75">
      <c r="I115"/>
      <c r="J115"/>
      <c r="K115"/>
      <c r="L115" s="100"/>
      <c r="M115"/>
      <c r="N115"/>
      <c r="O115"/>
      <c r="P115"/>
    </row>
    <row r="116" spans="9:16" ht="15.75">
      <c r="I116"/>
      <c r="J116"/>
      <c r="K116"/>
      <c r="L116" s="67"/>
      <c r="M116"/>
      <c r="N116"/>
      <c r="O116"/>
      <c r="P116"/>
    </row>
    <row r="117" spans="9:16" ht="15.75">
      <c r="I117"/>
      <c r="J117"/>
      <c r="K117"/>
      <c r="L117" s="67"/>
      <c r="M117" s="68"/>
      <c r="N117"/>
      <c r="O117"/>
      <c r="P117"/>
    </row>
    <row r="118" spans="9:16" ht="15.75">
      <c r="I118"/>
      <c r="J118"/>
      <c r="K118"/>
      <c r="L118" s="67"/>
      <c r="M118" s="68"/>
      <c r="N118"/>
      <c r="O118"/>
      <c r="P118"/>
    </row>
    <row r="119" spans="9:16" ht="15.75">
      <c r="I119"/>
      <c r="J119"/>
      <c r="K119"/>
      <c r="L119" s="67"/>
      <c r="M119" s="68"/>
      <c r="N119"/>
      <c r="O119"/>
      <c r="P119"/>
    </row>
    <row r="120" spans="10:16" ht="15.75">
      <c r="J120"/>
      <c r="K120"/>
      <c r="L120" s="67"/>
      <c r="M120" s="68"/>
      <c r="N120"/>
      <c r="O120"/>
      <c r="P120"/>
    </row>
    <row r="121" spans="10:16" ht="15.75">
      <c r="J121"/>
      <c r="K121"/>
      <c r="L121" s="67"/>
      <c r="M121"/>
      <c r="N121"/>
      <c r="O121"/>
      <c r="P121"/>
    </row>
    <row r="122" spans="10:16" ht="15.75">
      <c r="J122"/>
      <c r="K122"/>
      <c r="L122" s="67"/>
      <c r="M122"/>
      <c r="N122"/>
      <c r="O122"/>
      <c r="P122"/>
    </row>
    <row r="123" spans="10:16" ht="15.75">
      <c r="J123"/>
      <c r="K123"/>
      <c r="L123"/>
      <c r="M123"/>
      <c r="N123"/>
      <c r="O123"/>
      <c r="P123"/>
    </row>
    <row r="124" spans="10:16" ht="15.75">
      <c r="J124"/>
      <c r="K124"/>
      <c r="L124" s="98"/>
      <c r="M124"/>
      <c r="N124"/>
      <c r="O124"/>
      <c r="P124"/>
    </row>
    <row r="125" spans="10:16" ht="15.75">
      <c r="J125"/>
      <c r="K125"/>
      <c r="L125"/>
      <c r="M125"/>
      <c r="N125"/>
      <c r="O125"/>
      <c r="P125"/>
    </row>
    <row r="126" spans="10:16" ht="15.75">
      <c r="J126"/>
      <c r="K126"/>
      <c r="L126"/>
      <c r="M126"/>
      <c r="N126"/>
      <c r="O126"/>
      <c r="P126"/>
    </row>
    <row r="127" spans="10:16" ht="15.75">
      <c r="J127"/>
      <c r="K127"/>
      <c r="L127" s="68"/>
      <c r="M127"/>
      <c r="N127"/>
      <c r="O127"/>
      <c r="P127"/>
    </row>
    <row r="128" spans="10:16" ht="15.75">
      <c r="J128"/>
      <c r="K128"/>
      <c r="L128"/>
      <c r="M128"/>
      <c r="N128"/>
      <c r="O128"/>
      <c r="P128"/>
    </row>
    <row r="129" spans="10:16" ht="15.75">
      <c r="J129"/>
      <c r="K129"/>
      <c r="L129"/>
      <c r="M129"/>
      <c r="N129"/>
      <c r="O129"/>
      <c r="P129"/>
    </row>
    <row r="130" spans="10:16" ht="15.75">
      <c r="J130"/>
      <c r="K130"/>
      <c r="L130"/>
      <c r="M130"/>
      <c r="N130"/>
      <c r="O130"/>
      <c r="P130"/>
    </row>
    <row r="131" spans="10:16" ht="15.75">
      <c r="J131"/>
      <c r="K131"/>
      <c r="L131"/>
      <c r="M131"/>
      <c r="N131"/>
      <c r="O131"/>
      <c r="P131"/>
    </row>
    <row r="132" spans="10:16" ht="15.75">
      <c r="J132"/>
      <c r="K132"/>
      <c r="L132"/>
      <c r="M132"/>
      <c r="N132"/>
      <c r="O132"/>
      <c r="P132"/>
    </row>
    <row r="133" spans="10:16" ht="15.75">
      <c r="J133"/>
      <c r="K133"/>
      <c r="L133"/>
      <c r="M133"/>
      <c r="N133"/>
      <c r="O133"/>
      <c r="P133"/>
    </row>
    <row r="134" spans="10:16" ht="15.75">
      <c r="J134"/>
      <c r="K134"/>
      <c r="L134"/>
      <c r="M134"/>
      <c r="N134"/>
      <c r="O134"/>
      <c r="P134"/>
    </row>
    <row r="135" spans="10:16" ht="15.75">
      <c r="J135"/>
      <c r="K135"/>
      <c r="L135"/>
      <c r="M135"/>
      <c r="N135"/>
      <c r="O135"/>
      <c r="P135"/>
    </row>
    <row r="136" spans="10:16" ht="15.75">
      <c r="J136"/>
      <c r="K136"/>
      <c r="L136"/>
      <c r="M136"/>
      <c r="N136"/>
      <c r="O136"/>
      <c r="P136"/>
    </row>
    <row r="137" spans="10:16" ht="15.75">
      <c r="J137"/>
      <c r="K137"/>
      <c r="L137"/>
      <c r="M137"/>
      <c r="N137"/>
      <c r="O137"/>
      <c r="P137"/>
    </row>
    <row r="138" spans="10:16" ht="15.75">
      <c r="J138"/>
      <c r="K138"/>
      <c r="L138"/>
      <c r="M138"/>
      <c r="N138"/>
      <c r="O138"/>
      <c r="P138"/>
    </row>
  </sheetData>
  <sheetProtection/>
  <mergeCells count="13">
    <mergeCell ref="D14:D15"/>
    <mergeCell ref="E14:E15"/>
    <mergeCell ref="F14:F15"/>
    <mergeCell ref="A13:F13"/>
    <mergeCell ref="G14:G15"/>
    <mergeCell ref="A9:G9"/>
    <mergeCell ref="A10:G10"/>
    <mergeCell ref="B14:B15"/>
    <mergeCell ref="A7:G7"/>
    <mergeCell ref="A8:G8"/>
    <mergeCell ref="A11:G11"/>
    <mergeCell ref="A14:A15"/>
    <mergeCell ref="C14:C15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62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2016-10-29T11:03:15Z</cp:lastPrinted>
  <dcterms:created xsi:type="dcterms:W3CDTF">2011-11-01T06:15:33Z</dcterms:created>
  <dcterms:modified xsi:type="dcterms:W3CDTF">2020-02-12T12:30:27Z</dcterms:modified>
  <cp:category/>
  <cp:version/>
  <cp:contentType/>
  <cp:contentStatus/>
</cp:coreProperties>
</file>