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2018" sheetId="1" r:id="rId1"/>
  </sheets>
  <definedNames>
    <definedName name="_xlnm.Print_Area" localSheetId="0">'2018'!$A$1:$D$38</definedName>
  </definedNames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<sst xmlns="http://schemas.openxmlformats.org/spreadsheetml/2006/main" count="64" uniqueCount="64">
  <si>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</si>
  <si>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</si>
  <si>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</si>
  <si>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</si>
  <si>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</si>
  <si>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</si>
  <si>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</si>
  <si>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</si>
  <si>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</si>
  <si>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</si>
  <si>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</si>
  <si>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</si>
  <si>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</si>
  <si>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</si>
  <si>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</si>
  <si>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</si>
  <si>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</si>
  <si>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</si>
  <si>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</si>
  <si>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</si>
  <si>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</si>
  <si>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</si>
  <si>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</si>
  <si>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</si>
  <si>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</si>
  <si>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</si>
  <si>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</si>
  <si>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</si>
  <si>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</si>
  <si>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</si>
  <si>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</si>
  <si>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</si>
  <si>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</si>
  <si>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</si>
  <si>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</si>
  <si>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</si>
  <si>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</si>
  <si>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</si>
  <si>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</si>
  <si>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</si>
  <si>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</si>
  <si>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1 05 00000 00 0000 000</t>
  </si>
  <si>
    <t xml:space="preserve"> 1 05 03000 01 0000 110</t>
  </si>
  <si>
    <t>Таблица 1</t>
  </si>
  <si>
    <t>2 02 35930 10 0000 151</t>
  </si>
  <si>
    <t>2 02 35118 10 0000 151</t>
  </si>
  <si>
    <t>2 02 30000 00 0000 151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</si>
  <si>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</si>
  <si>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</si>
  <si>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2 02 10000 00 0000 151</t>
  </si>
  <si>
    <t>2 02 15001 10 0000 151</t>
  </si>
  <si>
    <t>Большееловского сельского поселения</t>
  </si>
  <si>
    <t>бюджета Большееловского сельского поселения на 2018 год</t>
  </si>
  <si>
    <t>Действующая редакция</t>
  </si>
  <si>
    <t>Предлагаемая редакция</t>
  </si>
  <si>
    <t>Прочие неналоговые доходы</t>
  </si>
  <si>
    <t xml:space="preserve"> 1 17 00000 00 0000 000</t>
  </si>
  <si>
    <t>Средства самообложения граждан, зачисляемые в бюджеты сельских поселений</t>
  </si>
  <si>
    <t>1 17 14030 10 0000 180</t>
  </si>
  <si>
    <t>Иные межбюджетные трансферты</t>
  </si>
  <si>
    <t>2 02 40000 00 0000 151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</si>
  <si>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</si>
  <si>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</si>
  <si>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от «28» апреля 2018г. № 108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</si>
</sst>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top" wrapText="1"/>
    </xf>
    <xf numFmtId="172" fontId="8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172" fontId="8" fillId="0" borderId="13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wrapText="1"/>
    </xf>
    <xf numFmtId="172" fontId="8" fillId="0" borderId="2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center" vertical="center" wrapText="1"/>
    </xf>
    <xf numFmtId="172" fontId="8" fillId="0" borderId="2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justify" vertical="top" wrapText="1"/>
    </xf>
    <xf numFmtId="172" fontId="8" fillId="0" borderId="27" xfId="0" applyNumberFormat="1" applyFont="1" applyFill="1" applyBorder="1" applyAlignment="1">
      <alignment horizontal="center" vertical="center"/>
    </xf>
    <xf numFmtId="172" fontId="8" fillId="0" borderId="28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/>
    </xf>
    <xf numFmtId="0" fontId="8" fillId="0" borderId="29" xfId="0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justify" vertical="top" wrapText="1"/>
    </xf>
    <xf numFmtId="172" fontId="7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top" wrapText="1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wrapText="1"/>
    </xf>
    <xf numFmtId="172" fontId="7" fillId="0" borderId="3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7" fontId="7" fillId="0" borderId="14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vertical="center" wrapText="1"/>
    </xf>
    <xf numFmtId="172" fontId="7" fillId="0" borderId="34" xfId="0" applyNumberFormat="1" applyFont="1" applyFill="1" applyBorder="1" applyAlignment="1">
      <alignment horizontal="center" vertical="center"/>
    </xf>
    <xf numFmtId="172" fontId="8" fillId="0" borderId="35" xfId="0" applyNumberFormat="1" applyFont="1" applyFill="1" applyBorder="1" applyAlignment="1">
      <alignment horizontal="center" vertical="center"/>
    </xf>
    <xf numFmtId="172" fontId="7" fillId="0" borderId="36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8"/>
  <sheetViews>
    <sheetView tabSelected="1" zoomScale="90" zoomScaleNormal="90" zoomScalePageLayoutView="0" workbookViewId="0" topLeftCell="A1">
      <selection activeCell="C10" sqref="C10"/>
    </sheetView>
  </sheetViews>
  <sheetFormatPr defaultColWidth="9.00390625" defaultRowHeight="12.75"/>
  <cols>
    <col min="1" max="1" width="59.625" style="1" customWidth="1"/>
    <col min="2" max="2" width="25.125" style="1" customWidth="1"/>
    <col min="3" max="3" width="15.875" style="0" customWidth="1"/>
    <col min="4" max="4" width="15.625" style="0" customWidth="1"/>
  </cols>
  <sheetData>
    <row r="1" spans="1:13" s="10" customFormat="1" ht="14.25" customHeight="1">
      <c r="A1" s="7"/>
      <c r="C1" s="8" t="s">
        <v>36</v>
      </c>
      <c r="D1" s="8"/>
      <c r="E1" s="8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C2" s="8" t="s">
        <v>35</v>
      </c>
      <c r="D2" s="8"/>
      <c r="E2" s="8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C3" s="8" t="s">
        <v>51</v>
      </c>
      <c r="D3" s="8"/>
      <c r="E3" s="8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C4" s="8" t="s">
        <v>63</v>
      </c>
      <c r="D4" s="8"/>
      <c r="E4" s="8"/>
      <c r="F4" s="9"/>
      <c r="G4" s="9"/>
      <c r="H4" s="9"/>
      <c r="I4" s="9"/>
      <c r="J4" s="9"/>
      <c r="K4" s="9"/>
      <c r="L4" s="9"/>
      <c r="M4" s="9"/>
    </row>
    <row r="5" spans="1:2" s="12" customFormat="1" ht="15.75">
      <c r="A5" s="11"/>
      <c r="B5" s="11"/>
    </row>
    <row r="6" spans="1:13" s="10" customFormat="1" ht="15.75" customHeight="1">
      <c r="A6" s="8"/>
      <c r="B6" s="8"/>
      <c r="D6" s="13" t="s">
        <v>43</v>
      </c>
      <c r="E6" s="8"/>
      <c r="F6" s="8"/>
      <c r="G6" s="8"/>
      <c r="H6" s="8"/>
      <c r="I6" s="8"/>
      <c r="J6" s="8"/>
      <c r="K6" s="8"/>
      <c r="L6" s="8"/>
      <c r="M6" s="8"/>
    </row>
    <row r="7" spans="1:4" s="12" customFormat="1" ht="20.25" customHeight="1">
      <c r="A7" s="71" t="s">
        <v>34</v>
      </c>
      <c r="B7" s="71"/>
      <c r="C7" s="71"/>
      <c r="D7" s="71"/>
    </row>
    <row r="8" spans="1:4" s="12" customFormat="1" ht="21" customHeight="1">
      <c r="A8" s="71" t="s">
        <v>52</v>
      </c>
      <c r="B8" s="71"/>
      <c r="C8" s="71"/>
      <c r="D8" s="71"/>
    </row>
    <row r="9" spans="1:2" s="12" customFormat="1" ht="15.75">
      <c r="A9" s="72"/>
      <c r="B9" s="72"/>
    </row>
    <row r="10" spans="1:4" s="12" customFormat="1" ht="20.25" customHeight="1" thickBot="1">
      <c r="A10" s="14"/>
      <c r="B10" s="11"/>
      <c r="D10" s="13" t="s">
        <v>37</v>
      </c>
    </row>
    <row r="11" spans="1:4" ht="21" customHeight="1" thickBot="1">
      <c r="A11" s="73" t="s">
        <v>0</v>
      </c>
      <c r="B11" s="73" t="s">
        <v>1</v>
      </c>
      <c r="C11" s="69" t="s">
        <v>2</v>
      </c>
      <c r="D11" s="70"/>
    </row>
    <row r="12" spans="1:4" s="2" customFormat="1" ht="31.5" customHeight="1" thickBot="1">
      <c r="A12" s="74"/>
      <c r="B12" s="74"/>
      <c r="C12" s="48" t="s">
        <v>53</v>
      </c>
      <c r="D12" s="49" t="s">
        <v>54</v>
      </c>
    </row>
    <row r="13" spans="1:6" s="3" customFormat="1" ht="17.25" customHeight="1" thickBot="1">
      <c r="A13" s="15" t="s">
        <v>3</v>
      </c>
      <c r="B13" s="16" t="s">
        <v>20</v>
      </c>
      <c r="C13" s="25">
        <f>C14+C18+C21+C16</f>
        <v>164</v>
      </c>
      <c r="D13" s="25">
        <f>D14+D18+D21+D16+D27</f>
        <v>203</v>
      </c>
      <c r="F13" s="40"/>
    </row>
    <row r="14" spans="1:6" s="4" customFormat="1" ht="17.25" customHeight="1" thickBot="1">
      <c r="A14" s="15" t="s">
        <v>4</v>
      </c>
      <c r="B14" s="16" t="s">
        <v>21</v>
      </c>
      <c r="C14" s="26">
        <f>C15</f>
        <v>12</v>
      </c>
      <c r="D14" s="26">
        <f>D15</f>
        <v>12</v>
      </c>
      <c r="F14" s="40"/>
    </row>
    <row r="15" spans="1:6" s="3" customFormat="1" ht="17.25" customHeight="1" thickBot="1">
      <c r="A15" s="27" t="s">
        <v>5</v>
      </c>
      <c r="B15" s="17" t="s">
        <v>22</v>
      </c>
      <c r="C15" s="28">
        <v>12</v>
      </c>
      <c r="D15" s="28">
        <v>12</v>
      </c>
      <c r="F15" s="40"/>
    </row>
    <row r="16" spans="1:6" s="3" customFormat="1" ht="17.25" customHeight="1" hidden="1" thickBot="1">
      <c r="A16" s="15" t="s">
        <v>6</v>
      </c>
      <c r="B16" s="16" t="s">
        <v>41</v>
      </c>
      <c r="C16" s="29">
        <f>C17</f>
        <v>0</v>
      </c>
      <c r="D16" s="29">
        <f>D17</f>
        <v>0</v>
      </c>
      <c r="F16" s="40"/>
    </row>
    <row r="17" spans="1:6" s="3" customFormat="1" ht="17.25" customHeight="1" hidden="1" thickBot="1">
      <c r="A17" s="30" t="s">
        <v>7</v>
      </c>
      <c r="B17" s="31" t="s">
        <v>42</v>
      </c>
      <c r="C17" s="32">
        <v>0</v>
      </c>
      <c r="D17" s="32">
        <v>0</v>
      </c>
      <c r="F17" s="40"/>
    </row>
    <row r="18" spans="1:6" s="4" customFormat="1" ht="17.25" customHeight="1" thickBot="1">
      <c r="A18" s="15" t="s">
        <v>8</v>
      </c>
      <c r="B18" s="16" t="s">
        <v>23</v>
      </c>
      <c r="C18" s="33">
        <f>C19+C20</f>
        <v>151</v>
      </c>
      <c r="D18" s="33">
        <f>D19+D20</f>
        <v>151</v>
      </c>
      <c r="F18" s="40"/>
    </row>
    <row r="19" spans="1:6" s="3" customFormat="1" ht="17.25" customHeight="1">
      <c r="A19" s="34" t="s">
        <v>9</v>
      </c>
      <c r="B19" s="35" t="s">
        <v>24</v>
      </c>
      <c r="C19" s="36">
        <v>13</v>
      </c>
      <c r="D19" s="36">
        <v>13</v>
      </c>
      <c r="F19" s="40"/>
    </row>
    <row r="20" spans="1:6" s="4" customFormat="1" ht="17.25" customHeight="1" thickBot="1">
      <c r="A20" s="37" t="s">
        <v>10</v>
      </c>
      <c r="B20" s="17" t="s">
        <v>25</v>
      </c>
      <c r="C20" s="38">
        <v>138</v>
      </c>
      <c r="D20" s="38">
        <v>138</v>
      </c>
      <c r="F20" s="40"/>
    </row>
    <row r="21" spans="1:6" s="3" customFormat="1" ht="20.25" customHeight="1" thickBot="1">
      <c r="A21" s="15" t="s">
        <v>11</v>
      </c>
      <c r="B21" s="16" t="s">
        <v>26</v>
      </c>
      <c r="C21" s="29">
        <f>C22</f>
        <v>1</v>
      </c>
      <c r="D21" s="29">
        <f>D22</f>
        <v>1</v>
      </c>
      <c r="F21" s="40"/>
    </row>
    <row r="22" spans="1:6" s="3" customFormat="1" ht="79.5" thickBot="1">
      <c r="A22" s="23" t="s">
        <v>12</v>
      </c>
      <c r="B22" s="24" t="s">
        <v>30</v>
      </c>
      <c r="C22" s="39">
        <v>1</v>
      </c>
      <c r="D22" s="39">
        <v>1</v>
      </c>
      <c r="F22" s="40"/>
    </row>
    <row r="23" spans="1:7" s="4" customFormat="1" ht="32.25" hidden="1" thickBot="1">
      <c r="A23" s="20" t="s">
        <v>13</v>
      </c>
      <c r="B23" s="16" t="s">
        <v>27</v>
      </c>
      <c r="C23" s="19">
        <f>C24</f>
        <v>0</v>
      </c>
      <c r="D23" s="19">
        <f>D24</f>
        <v>0</v>
      </c>
      <c r="F23" s="40"/>
      <c r="G23" s="2"/>
    </row>
    <row r="24" spans="1:6" s="3" customFormat="1" ht="78" customHeight="1" hidden="1" thickBot="1">
      <c r="A24" s="21" t="s">
        <v>29</v>
      </c>
      <c r="B24" s="17" t="s">
        <v>31</v>
      </c>
      <c r="C24" s="22">
        <v>0</v>
      </c>
      <c r="D24" s="22">
        <v>0</v>
      </c>
      <c r="F24" s="40"/>
    </row>
    <row r="25" spans="1:6" s="4" customFormat="1" ht="27.75" customHeight="1" hidden="1" thickBot="1">
      <c r="A25" s="15" t="s">
        <v>14</v>
      </c>
      <c r="B25" s="16" t="s">
        <v>28</v>
      </c>
      <c r="C25" s="19">
        <f>C26</f>
        <v>0</v>
      </c>
      <c r="D25" s="19">
        <f>D26</f>
        <v>0</v>
      </c>
      <c r="F25" s="40"/>
    </row>
    <row r="26" spans="1:6" ht="48" hidden="1" thickBot="1">
      <c r="A26" s="23" t="s">
        <v>32</v>
      </c>
      <c r="B26" s="24" t="s">
        <v>33</v>
      </c>
      <c r="C26" s="18">
        <v>0</v>
      </c>
      <c r="D26" s="18">
        <v>0</v>
      </c>
      <c r="F26" s="40"/>
    </row>
    <row r="27" spans="1:6" ht="16.5" thickBot="1">
      <c r="A27" s="43" t="s">
        <v>55</v>
      </c>
      <c r="B27" s="16" t="s">
        <v>56</v>
      </c>
      <c r="C27" s="44">
        <f>C28</f>
        <v>0</v>
      </c>
      <c r="D27" s="46">
        <f>D28</f>
        <v>39</v>
      </c>
      <c r="F27" s="40"/>
    </row>
    <row r="28" spans="1:6" ht="32.25" thickBot="1">
      <c r="A28" s="41" t="s">
        <v>57</v>
      </c>
      <c r="B28" s="42" t="s">
        <v>58</v>
      </c>
      <c r="C28" s="45">
        <v>0</v>
      </c>
      <c r="D28" s="47">
        <v>39</v>
      </c>
      <c r="F28" s="40"/>
    </row>
    <row r="29" spans="1:6" s="6" customFormat="1" ht="16.5" thickBot="1">
      <c r="A29" s="50" t="s">
        <v>15</v>
      </c>
      <c r="B29" s="16" t="s">
        <v>16</v>
      </c>
      <c r="C29" s="51">
        <f>C30</f>
        <v>1169.8999999999999</v>
      </c>
      <c r="D29" s="51">
        <f>D30</f>
        <v>1340.6000000000001</v>
      </c>
      <c r="F29" s="40"/>
    </row>
    <row r="30" spans="1:6" s="6" customFormat="1" ht="32.25" thickBot="1">
      <c r="A30" s="52" t="s">
        <v>17</v>
      </c>
      <c r="B30" s="16" t="s">
        <v>18</v>
      </c>
      <c r="C30" s="51">
        <f>C31+C33+C36</f>
        <v>1169.8999999999999</v>
      </c>
      <c r="D30" s="51">
        <f>D31+D33+D36</f>
        <v>1340.6000000000001</v>
      </c>
      <c r="F30" s="40"/>
    </row>
    <row r="31" spans="1:6" s="6" customFormat="1" ht="32.25" thickBot="1">
      <c r="A31" s="53" t="s">
        <v>48</v>
      </c>
      <c r="B31" s="54" t="s">
        <v>49</v>
      </c>
      <c r="C31" s="51">
        <f>SUM(C32:C32)</f>
        <v>1089.3</v>
      </c>
      <c r="D31" s="51">
        <f>SUM(D32:D32)</f>
        <v>1089.3</v>
      </c>
      <c r="F31" s="40"/>
    </row>
    <row r="32" spans="1:6" s="6" customFormat="1" ht="32.25" thickBot="1">
      <c r="A32" s="55" t="s">
        <v>38</v>
      </c>
      <c r="B32" s="56" t="s">
        <v>50</v>
      </c>
      <c r="C32" s="57">
        <v>1089.3</v>
      </c>
      <c r="D32" s="57">
        <v>1089.3</v>
      </c>
      <c r="F32" s="40"/>
    </row>
    <row r="33" spans="1:6" s="6" customFormat="1" ht="32.25" thickBot="1">
      <c r="A33" s="58" t="s">
        <v>47</v>
      </c>
      <c r="B33" s="54" t="s">
        <v>46</v>
      </c>
      <c r="C33" s="59">
        <f>SUM(C34:C35)</f>
        <v>80.6</v>
      </c>
      <c r="D33" s="59">
        <f>SUM(D34:D35)</f>
        <v>84.39999999999999</v>
      </c>
      <c r="F33" s="40"/>
    </row>
    <row r="34" spans="1:6" s="6" customFormat="1" ht="48" thickBot="1">
      <c r="A34" s="60" t="s">
        <v>40</v>
      </c>
      <c r="B34" s="56" t="s">
        <v>45</v>
      </c>
      <c r="C34" s="61">
        <v>79.1</v>
      </c>
      <c r="D34" s="61">
        <f>79.1+3.8</f>
        <v>82.89999999999999</v>
      </c>
      <c r="F34" s="40"/>
    </row>
    <row r="35" spans="1:6" s="6" customFormat="1" ht="48" thickBot="1">
      <c r="A35" s="60" t="s">
        <v>39</v>
      </c>
      <c r="B35" s="56" t="s">
        <v>44</v>
      </c>
      <c r="C35" s="61">
        <v>1.5</v>
      </c>
      <c r="D35" s="61">
        <v>1.5</v>
      </c>
      <c r="F35" s="40"/>
    </row>
    <row r="36" spans="1:6" s="6" customFormat="1" ht="16.5" thickBot="1">
      <c r="A36" s="64" t="s">
        <v>59</v>
      </c>
      <c r="B36" s="54" t="s">
        <v>60</v>
      </c>
      <c r="C36" s="65">
        <f>C37</f>
        <v>0</v>
      </c>
      <c r="D36" s="67">
        <f>D37</f>
        <v>166.9</v>
      </c>
      <c r="F36" s="40"/>
    </row>
    <row r="37" spans="1:6" s="6" customFormat="1" ht="63.75" thickBot="1">
      <c r="A37" s="60" t="s">
        <v>61</v>
      </c>
      <c r="B37" s="56" t="s">
        <v>62</v>
      </c>
      <c r="C37" s="66">
        <v>0</v>
      </c>
      <c r="D37" s="68">
        <f>113.3+7+46.6</f>
        <v>166.9</v>
      </c>
      <c r="F37" s="40"/>
    </row>
    <row r="38" spans="1:6" s="5" customFormat="1" ht="18" customHeight="1" thickBot="1">
      <c r="A38" s="62" t="s">
        <v>19</v>
      </c>
      <c r="B38" s="53"/>
      <c r="C38" s="63">
        <f>C29+C13</f>
        <v>1333.8999999999999</v>
      </c>
      <c r="D38" s="63">
        <f>D29+D13</f>
        <v>1543.6000000000001</v>
      </c>
      <c r="F38" s="40"/>
    </row>
  </sheetData>
  <sheetProtection/>
  <mergeCells count="6">
    <mergeCell ref="C11:D11"/>
    <mergeCell ref="A8:D8"/>
    <mergeCell ref="A7:D7"/>
    <mergeCell ref="A9:B9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Пользователь</cp:lastModifiedBy>
  <cp:lastPrinted>2018-04-28T11:05:46Z</cp:lastPrinted>
  <dcterms:created xsi:type="dcterms:W3CDTF">2010-11-02T10:39:23Z</dcterms:created>
  <dcterms:modified xsi:type="dcterms:W3CDTF">2018-04-28T11:05:52Z</dcterms:modified>
  <cp:category/>
  <cp:version/>
  <cp:contentType/>
  <cp:contentStatus/>
</cp:coreProperties>
</file>