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C7" i="1" l="1"/>
  <c r="D15" i="2"/>
  <c r="C15" i="2"/>
  <c r="D18" i="2"/>
  <c r="C18" i="2"/>
  <c r="D5" i="2"/>
  <c r="C5" i="2"/>
  <c r="D7" i="1"/>
  <c r="D13" i="2" l="1"/>
  <c r="C13" i="2"/>
  <c r="D11" i="2"/>
  <c r="D4" i="2" s="1"/>
  <c r="H5" i="3" s="1"/>
  <c r="C11" i="2"/>
  <c r="C4" i="2" s="1"/>
  <c r="G5" i="3" s="1"/>
</calcChain>
</file>

<file path=xl/sharedStrings.xml><?xml version="1.0" encoding="utf-8"?>
<sst xmlns="http://schemas.openxmlformats.org/spreadsheetml/2006/main" count="89" uniqueCount="72">
  <si>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</si>
  <si>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</si>
  <si>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</si>
  <si>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</si>
  <si>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</si>
  <si>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</si>
  <si>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</si>
  <si>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</si>
  <si>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</si>
  <si>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</si>
  <si>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</si>
  <si>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</si>
  <si>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</si>
  <si>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</si>
  <si>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</si>
  <si>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</si>
  <si>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</si>
  <si>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</si>
  <si>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</si>
  <si>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</si>
  <si>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</si>
  <si>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</si>
  <si>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</si>
  <si>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</si>
  <si>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</si>
  <si>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</si>
  <si>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</si>
  <si>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</si>
  <si>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</si>
  <si>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</si>
  <si>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</si>
  <si>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</si>
  <si>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</si>
  <si>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</si>
  <si>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</si>
  <si>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</si>
  <si>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</si>
  <si>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</si>
  <si>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</si>
  <si>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</si>
  <si>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</si>
  <si>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</si>
  <si>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</si>
  <si>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</si>
  <si>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</si>
  <si>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</si>
  <si>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</si>
  <si>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</si>
  <si>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</si>
  <si>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</si>
  <si>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</si>
  <si>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</si>
  <si>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</si>
  <si>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</si>
  <si>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</si>
  <si>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</si>
  <si>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</si>
  <si>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</si>
  <si>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</si>
  <si>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</si>
  <si>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</si>
  <si>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</si>
  <si>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</si>
  <si>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</si>
  <si>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</si>
  <si>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</si>
  <si>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</si>
  <si>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</si>
  <si>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</si>
  <si>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</si>
  <si>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</si>
  <si>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на 01 апреля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</si>
</sst>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32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3" fillId="0" borderId="45" xfId="0" applyNumberFormat="1" applyFont="1" applyFill="1" applyBorder="1" applyAlignment="1">
      <alignment horizontal="right" vertical="center" wrapText="1"/>
    </xf>
    <xf numFmtId="49" fontId="22" fillId="0" borderId="56" xfId="0" applyNumberFormat="1" applyFont="1" applyBorder="1" applyAlignment="1">
      <alignment vertical="center" wrapText="1"/>
    </xf>
    <xf numFmtId="49" fontId="22" fillId="0" borderId="57" xfId="0" applyNumberFormat="1" applyFont="1" applyBorder="1" applyAlignment="1">
      <alignment horizontal="center" vertical="center" wrapText="1"/>
    </xf>
    <xf numFmtId="4" fontId="22" fillId="0" borderId="58" xfId="0" applyNumberFormat="1" applyFont="1" applyFill="1" applyBorder="1" applyAlignment="1">
      <alignment horizontal="right" vertical="center" wrapText="1"/>
    </xf>
    <xf numFmtId="4" fontId="22" fillId="0" borderId="50" xfId="0" applyNumberFormat="1" applyFont="1" applyFill="1" applyBorder="1" applyAlignment="1">
      <alignment horizontal="right" vertical="center" wrapText="1"/>
    </xf>
    <xf numFmtId="49" fontId="23" fillId="0" borderId="20" xfId="0" applyNumberFormat="1" applyFont="1" applyBorder="1" applyAlignment="1">
      <alignment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" fontId="23" fillId="0" borderId="60" xfId="0" applyNumberFormat="1" applyFont="1" applyFill="1" applyBorder="1" applyAlignment="1">
      <alignment horizontal="right" vertical="center" wrapText="1"/>
    </xf>
    <xf numFmtId="4" fontId="23" fillId="0" borderId="17" xfId="0" applyNumberFormat="1" applyFont="1" applyFill="1" applyBorder="1" applyAlignment="1">
      <alignment horizontal="right" vertical="center" wrapText="1"/>
    </xf>
    <xf numFmtId="49" fontId="22" fillId="0" borderId="61" xfId="0" applyNumberFormat="1" applyFont="1" applyBorder="1" applyAlignment="1">
      <alignment vertical="center" wrapText="1"/>
    </xf>
    <xf numFmtId="49" fontId="22" fillId="0" borderId="62" xfId="0" applyNumberFormat="1" applyFont="1" applyBorder="1" applyAlignment="1">
      <alignment horizontal="center" vertical="center" wrapText="1"/>
    </xf>
    <xf numFmtId="4" fontId="22" fillId="0" borderId="63" xfId="0" applyNumberFormat="1" applyFont="1" applyFill="1" applyBorder="1" applyAlignment="1">
      <alignment horizontal="right" vertical="center" wrapText="1"/>
    </xf>
    <xf numFmtId="49" fontId="25" fillId="24" borderId="0" xfId="0" applyNumberFormat="1" applyFont="1" applyFill="1"/>
    <xf numFmtId="49" fontId="24" fillId="24" borderId="39" xfId="0" applyNumberFormat="1" applyFont="1" applyFill="1" applyBorder="1" applyAlignment="1">
      <alignment horizontal="center" vertical="center" wrapText="1"/>
    </xf>
    <xf numFmtId="49" fontId="24" fillId="24" borderId="16" xfId="0" applyNumberFormat="1" applyFont="1" applyFill="1" applyBorder="1" applyAlignment="1">
      <alignment horizontal="center" vertical="center" wrapText="1"/>
    </xf>
    <xf numFmtId="49" fontId="24" fillId="24" borderId="17" xfId="0" applyNumberFormat="1" applyFont="1" applyFill="1" applyBorder="1" applyAlignment="1">
      <alignment horizontal="center" vertical="center" wrapText="1"/>
    </xf>
    <xf numFmtId="49" fontId="25" fillId="24" borderId="21" xfId="0" applyNumberFormat="1" applyFont="1" applyFill="1" applyBorder="1" applyAlignment="1">
      <alignment horizontal="center" vertical="center"/>
    </xf>
    <xf numFmtId="49" fontId="25" fillId="24" borderId="22" xfId="0" applyNumberFormat="1" applyFont="1" applyFill="1" applyBorder="1" applyAlignment="1">
      <alignment horizontal="center" vertical="center"/>
    </xf>
    <xf numFmtId="49" fontId="25" fillId="24" borderId="2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left" vertical="center"/>
    </xf>
    <xf numFmtId="49" fontId="24" fillId="24" borderId="22" xfId="0" applyNumberFormat="1" applyFont="1" applyFill="1" applyBorder="1" applyAlignment="1">
      <alignment horizontal="center" vertical="center"/>
    </xf>
    <xf numFmtId="4" fontId="24" fillId="24" borderId="22" xfId="0" applyNumberFormat="1" applyFont="1" applyFill="1" applyBorder="1" applyAlignment="1">
      <alignment horizontal="right"/>
    </xf>
    <xf numFmtId="4" fontId="24" fillId="24" borderId="23" xfId="0" applyNumberFormat="1" applyFont="1" applyFill="1" applyBorder="1" applyAlignment="1">
      <alignment horizontal="right"/>
    </xf>
    <xf numFmtId="0" fontId="24" fillId="24" borderId="21" xfId="0" applyNumberFormat="1" applyFont="1" applyFill="1" applyBorder="1" applyAlignment="1">
      <alignment vertical="center" wrapText="1" shrinkToFit="1"/>
    </xf>
    <xf numFmtId="49" fontId="24" fillId="24" borderId="51" xfId="0" applyNumberFormat="1" applyFont="1" applyFill="1" applyBorder="1" applyAlignment="1">
      <alignment horizontal="center" vertical="center" wrapText="1" shrinkToFit="1"/>
    </xf>
    <xf numFmtId="4" fontId="24" fillId="24" borderId="51" xfId="0" applyNumberFormat="1" applyFont="1" applyFill="1" applyBorder="1" applyAlignment="1">
      <alignment horizontal="right" wrapText="1" shrinkToFit="1"/>
    </xf>
    <xf numFmtId="4" fontId="24" fillId="24" borderId="52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5" xfId="0" applyNumberFormat="1" applyFont="1" applyFill="1" applyBorder="1" applyAlignment="1">
      <alignment vertical="center" wrapText="1" shrinkToFit="1"/>
    </xf>
    <xf numFmtId="49" fontId="25" fillId="24" borderId="24" xfId="0" applyNumberFormat="1" applyFont="1" applyFill="1" applyBorder="1" applyAlignment="1">
      <alignment horizontal="center" vertical="center" wrapText="1" shrinkToFit="1"/>
    </xf>
    <xf numFmtId="4" fontId="25" fillId="0" borderId="11" xfId="0" applyNumberFormat="1" applyFont="1" applyBorder="1" applyAlignment="1" applyProtection="1">
      <alignment horizontal="right" vertical="center" wrapText="1"/>
    </xf>
    <xf numFmtId="4" fontId="25" fillId="0" borderId="12" xfId="0" applyNumberFormat="1" applyFont="1" applyBorder="1" applyAlignment="1" applyProtection="1">
      <alignment horizontal="right" vertical="center" wrapText="1"/>
    </xf>
    <xf numFmtId="0" fontId="25" fillId="24" borderId="36" xfId="0" applyNumberFormat="1" applyFont="1" applyFill="1" applyBorder="1" applyAlignment="1">
      <alignment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0" borderId="33" xfId="0" applyNumberFormat="1" applyFont="1" applyBorder="1" applyAlignment="1" applyProtection="1">
      <alignment horizontal="right" wrapText="1"/>
    </xf>
    <xf numFmtId="4" fontId="25" fillId="0" borderId="37" xfId="0" applyNumberFormat="1" applyFont="1" applyBorder="1" applyAlignment="1" applyProtection="1">
      <alignment horizontal="right" wrapText="1"/>
    </xf>
    <xf numFmtId="4" fontId="25" fillId="0" borderId="33" xfId="0" applyNumberFormat="1" applyFont="1" applyBorder="1" applyAlignment="1" applyProtection="1">
      <alignment horizontal="right" vertical="center" wrapText="1"/>
    </xf>
    <xf numFmtId="4" fontId="25" fillId="0" borderId="37" xfId="0" applyNumberFormat="1" applyFont="1" applyBorder="1" applyAlignment="1" applyProtection="1">
      <alignment horizontal="right" vertical="center" wrapText="1"/>
    </xf>
    <xf numFmtId="0" fontId="25" fillId="24" borderId="38" xfId="0" applyNumberFormat="1" applyFont="1" applyFill="1" applyBorder="1" applyAlignment="1">
      <alignment vertical="center" wrapText="1" shrinkToFit="1"/>
    </xf>
    <xf numFmtId="49" fontId="25" fillId="24" borderId="19" xfId="0" applyNumberFormat="1" applyFont="1" applyFill="1" applyBorder="1" applyAlignment="1">
      <alignment horizontal="center" vertical="center" wrapText="1" shrinkToFit="1"/>
    </xf>
    <xf numFmtId="4" fontId="25" fillId="0" borderId="13" xfId="0" applyNumberFormat="1" applyFont="1" applyBorder="1" applyAlignment="1" applyProtection="1">
      <alignment horizontal="right" vertical="center" wrapText="1"/>
    </xf>
    <xf numFmtId="4" fontId="25" fillId="0" borderId="14" xfId="0" applyNumberFormat="1" applyFont="1" applyBorder="1" applyAlignment="1" applyProtection="1">
      <alignment horizontal="right" vertical="center" wrapText="1"/>
    </xf>
    <xf numFmtId="0" fontId="24" fillId="24" borderId="53" xfId="0" applyNumberFormat="1" applyFont="1" applyFill="1" applyBorder="1" applyAlignment="1">
      <alignment vertical="center" wrapText="1" shrinkToFit="1"/>
    </xf>
    <xf numFmtId="49" fontId="24" fillId="24" borderId="54" xfId="0" applyNumberFormat="1" applyFont="1" applyFill="1" applyBorder="1" applyAlignment="1">
      <alignment horizontal="center" vertical="center" wrapText="1" shrinkToFit="1"/>
    </xf>
    <xf numFmtId="4" fontId="24" fillId="24" borderId="54" xfId="0" applyNumberFormat="1" applyFont="1" applyFill="1" applyBorder="1" applyAlignment="1">
      <alignment horizontal="right" wrapText="1" shrinkToFit="1"/>
    </xf>
    <xf numFmtId="4" fontId="24" fillId="24" borderId="55" xfId="0" applyNumberFormat="1" applyFont="1" applyFill="1" applyBorder="1" applyAlignment="1">
      <alignment horizontal="right" wrapText="1" shrinkToFit="1"/>
    </xf>
    <xf numFmtId="0" fontId="25" fillId="24" borderId="48" xfId="0" applyNumberFormat="1" applyFont="1" applyFill="1" applyBorder="1" applyAlignment="1">
      <alignment vertical="center" wrapText="1" shrinkToFit="1"/>
    </xf>
    <xf numFmtId="49" fontId="25" fillId="24" borderId="49" xfId="0" applyNumberFormat="1" applyFont="1" applyFill="1" applyBorder="1" applyAlignment="1">
      <alignment horizontal="center" vertical="center" wrapText="1" shrinkToFit="1"/>
    </xf>
    <xf numFmtId="0" fontId="24" fillId="24" borderId="39" xfId="0" applyNumberFormat="1" applyFont="1" applyFill="1" applyBorder="1" applyAlignment="1">
      <alignment vertical="center" wrapText="1" shrinkToFit="1"/>
    </xf>
    <xf numFmtId="49" fontId="24" fillId="24" borderId="46" xfId="0" applyNumberFormat="1" applyFont="1" applyFill="1" applyBorder="1" applyAlignment="1">
      <alignment horizontal="center"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4" fontId="24" fillId="24" borderId="47" xfId="0" applyNumberFormat="1" applyFont="1" applyFill="1" applyBorder="1" applyAlignment="1">
      <alignment horizontal="right" wrapText="1" shrinkToFit="1"/>
    </xf>
    <xf numFmtId="49" fontId="25" fillId="0" borderId="38" xfId="0" applyNumberFormat="1" applyFont="1" applyBorder="1" applyAlignment="1" applyProtection="1">
      <alignment vertical="center" wrapText="1"/>
    </xf>
    <xf numFmtId="49" fontId="25" fillId="24" borderId="29" xfId="0" applyNumberFormat="1" applyFont="1" applyFill="1" applyBorder="1" applyAlignment="1">
      <alignment vertical="center" wrapText="1"/>
    </xf>
    <xf numFmtId="49" fontId="25" fillId="24" borderId="30" xfId="0" applyNumberFormat="1" applyFont="1" applyFill="1" applyBorder="1" applyAlignment="1">
      <alignment horizontal="center" vertical="center"/>
    </xf>
    <xf numFmtId="4" fontId="25" fillId="24" borderId="30" xfId="0" applyNumberFormat="1" applyFont="1" applyFill="1" applyBorder="1" applyAlignment="1">
      <alignment horizontal="right"/>
    </xf>
    <xf numFmtId="4" fontId="25" fillId="24" borderId="31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" fontId="25" fillId="24" borderId="28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4" fillId="24" borderId="10" xfId="0" applyNumberFormat="1" applyFont="1" applyFill="1" applyBorder="1" applyAlignment="1"/>
    <xf numFmtId="49" fontId="25" fillId="24" borderId="20" xfId="0" applyNumberFormat="1" applyFont="1" applyFill="1" applyBorder="1" applyAlignment="1">
      <alignment horizontal="center" vertical="center" wrapText="1"/>
    </xf>
    <xf numFmtId="49" fontId="25" fillId="24" borderId="16" xfId="0" applyNumberFormat="1" applyFont="1" applyFill="1" applyBorder="1" applyAlignment="1">
      <alignment horizontal="center" vertical="center"/>
    </xf>
    <xf numFmtId="49" fontId="25" fillId="24" borderId="17" xfId="0" applyNumberFormat="1" applyFont="1" applyFill="1" applyBorder="1" applyAlignment="1">
      <alignment horizontal="center" vertical="center"/>
    </xf>
    <xf numFmtId="49" fontId="24" fillId="24" borderId="20" xfId="0" applyNumberFormat="1" applyFont="1" applyFill="1" applyBorder="1" applyAlignment="1">
      <alignment vertical="center" wrapText="1"/>
    </xf>
    <xf numFmtId="49" fontId="24" fillId="24" borderId="16" xfId="0" applyNumberFormat="1" applyFont="1" applyFill="1" applyBorder="1" applyAlignment="1">
      <alignment horizontal="center" vertical="center"/>
    </xf>
    <xf numFmtId="4" fontId="24" fillId="24" borderId="17" xfId="0" applyNumberFormat="1" applyFont="1" applyFill="1" applyBorder="1" applyAlignment="1">
      <alignment horizontal="right"/>
    </xf>
    <xf numFmtId="49" fontId="24" fillId="24" borderId="0" xfId="0" applyNumberFormat="1" applyFont="1" applyFill="1"/>
    <xf numFmtId="0" fontId="25" fillId="24" borderId="35" xfId="0" applyNumberFormat="1" applyFont="1" applyFill="1" applyBorder="1" applyAlignment="1">
      <alignment wrapText="1" shrinkToFit="1"/>
    </xf>
    <xf numFmtId="0" fontId="25" fillId="24" borderId="36" xfId="0" applyNumberFormat="1" applyFont="1" applyFill="1" applyBorder="1" applyAlignment="1">
      <alignment wrapText="1" shrinkToFit="1"/>
    </xf>
    <xf numFmtId="49" fontId="25" fillId="24" borderId="36" xfId="0" applyNumberFormat="1" applyFont="1" applyFill="1" applyBorder="1" applyAlignment="1" applyProtection="1">
      <alignment wrapText="1"/>
    </xf>
    <xf numFmtId="0" fontId="25" fillId="24" borderId="38" xfId="0" applyNumberFormat="1" applyFont="1" applyFill="1" applyBorder="1" applyAlignment="1">
      <alignment wrapText="1" shrinkToFit="1"/>
    </xf>
    <xf numFmtId="4" fontId="25" fillId="0" borderId="11" xfId="0" applyNumberFormat="1" applyFont="1" applyBorder="1" applyAlignment="1" applyProtection="1">
      <alignment horizontal="right" wrapText="1"/>
    </xf>
    <xf numFmtId="4" fontId="25" fillId="0" borderId="12" xfId="0" applyNumberFormat="1" applyFont="1" applyBorder="1" applyAlignment="1" applyProtection="1">
      <alignment horizontal="right" wrapText="1"/>
    </xf>
    <xf numFmtId="4" fontId="22" fillId="0" borderId="17" xfId="0" applyNumberFormat="1" applyFont="1" applyFill="1" applyBorder="1" applyAlignment="1">
      <alignment horizontal="right" vertical="center" wrapText="1"/>
    </xf>
    <xf numFmtId="0" fontId="24" fillId="24" borderId="0" xfId="0" applyFont="1" applyFill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5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20.25" x14ac:dyDescent="0.3"/>
  <cols>
    <col min="1" max="1" width="50.5703125" style="34" customWidth="1"/>
    <col min="2" max="2" width="43.5703125" style="34" customWidth="1"/>
    <col min="3" max="4" width="25.42578125" style="34" customWidth="1"/>
    <col min="5" max="136" width="9.140625" style="34"/>
    <col min="137" max="138" width="72.140625" style="34" hidden="1" customWidth="1"/>
    <col min="139" max="16384" width="9.140625" style="34"/>
  </cols>
  <sheetData>
    <row r="1" spans="1:138" x14ac:dyDescent="0.3">
      <c r="D1" s="34" t="s">
        <v>67</v>
      </c>
    </row>
    <row r="2" spans="1:138" ht="81.75" customHeight="1" x14ac:dyDescent="0.3">
      <c r="A2" s="101" t="s">
        <v>71</v>
      </c>
      <c r="B2" s="101"/>
      <c r="C2" s="101"/>
      <c r="D2" s="101"/>
    </row>
    <row r="3" spans="1:138" ht="16.5" customHeight="1" x14ac:dyDescent="0.3">
      <c r="A3" s="85" t="s">
        <v>68</v>
      </c>
    </row>
    <row r="4" spans="1:138" ht="21" thickBot="1" x14ac:dyDescent="0.35">
      <c r="A4" s="102" t="s">
        <v>6</v>
      </c>
      <c r="B4" s="102"/>
      <c r="C4" s="102"/>
      <c r="D4" s="86"/>
    </row>
    <row r="5" spans="1:138" ht="84.75" customHeight="1" thickBot="1" x14ac:dyDescent="0.35">
      <c r="A5" s="35" t="s">
        <v>0</v>
      </c>
      <c r="B5" s="36" t="s">
        <v>7</v>
      </c>
      <c r="C5" s="36" t="s">
        <v>59</v>
      </c>
      <c r="D5" s="37" t="s">
        <v>32</v>
      </c>
    </row>
    <row r="6" spans="1:138" ht="28.5" customHeight="1" thickBot="1" x14ac:dyDescent="0.35">
      <c r="A6" s="87">
        <v>1</v>
      </c>
      <c r="B6" s="88" t="s">
        <v>33</v>
      </c>
      <c r="C6" s="88" t="s">
        <v>11</v>
      </c>
      <c r="D6" s="89" t="s">
        <v>34</v>
      </c>
    </row>
    <row r="7" spans="1:138" s="93" customFormat="1" ht="48" customHeight="1" thickBot="1" x14ac:dyDescent="0.35">
      <c r="A7" s="90" t="s">
        <v>1</v>
      </c>
      <c r="B7" s="91" t="s">
        <v>4</v>
      </c>
      <c r="C7" s="92">
        <f>SUM(C8:C15)</f>
        <v>1454200</v>
      </c>
      <c r="D7" s="92">
        <f>SUM(D8:D15)</f>
        <v>587590.19999999995</v>
      </c>
    </row>
    <row r="8" spans="1:138" ht="46.5" customHeight="1" x14ac:dyDescent="0.3">
      <c r="A8" s="94" t="s">
        <v>12</v>
      </c>
      <c r="B8" s="51" t="s">
        <v>13</v>
      </c>
      <c r="C8" s="52">
        <v>12000</v>
      </c>
      <c r="D8" s="53">
        <v>2715.46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</row>
    <row r="9" spans="1:138" ht="45" customHeight="1" x14ac:dyDescent="0.3">
      <c r="A9" s="95" t="s">
        <v>14</v>
      </c>
      <c r="B9" s="55" t="s">
        <v>15</v>
      </c>
      <c r="C9" s="58">
        <v>13000</v>
      </c>
      <c r="D9" s="59">
        <v>3661.57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</row>
    <row r="10" spans="1:138" ht="34.5" customHeight="1" x14ac:dyDescent="0.3">
      <c r="A10" s="95" t="s">
        <v>35</v>
      </c>
      <c r="B10" s="55" t="s">
        <v>15</v>
      </c>
      <c r="C10" s="58">
        <v>138000</v>
      </c>
      <c r="D10" s="59">
        <v>39998.17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</row>
    <row r="11" spans="1:138" ht="49.5" customHeight="1" x14ac:dyDescent="0.3">
      <c r="A11" s="95" t="s">
        <v>16</v>
      </c>
      <c r="B11" s="55" t="s">
        <v>17</v>
      </c>
      <c r="C11" s="58">
        <v>1000</v>
      </c>
      <c r="D11" s="59"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</row>
    <row r="12" spans="1:138" ht="90.75" hidden="1" customHeight="1" x14ac:dyDescent="0.3">
      <c r="A12" s="95" t="s">
        <v>36</v>
      </c>
      <c r="B12" s="55" t="s">
        <v>37</v>
      </c>
      <c r="C12" s="58"/>
      <c r="D12" s="5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</row>
    <row r="13" spans="1:138" ht="70.5" hidden="1" customHeight="1" x14ac:dyDescent="0.3">
      <c r="A13" s="96" t="s">
        <v>55</v>
      </c>
      <c r="B13" s="55" t="s">
        <v>56</v>
      </c>
      <c r="C13" s="58"/>
      <c r="D13" s="5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</row>
    <row r="14" spans="1:138" ht="70.5" customHeight="1" x14ac:dyDescent="0.3">
      <c r="A14" s="95" t="s">
        <v>51</v>
      </c>
      <c r="B14" s="55" t="s">
        <v>52</v>
      </c>
      <c r="C14" s="58">
        <v>0</v>
      </c>
      <c r="D14" s="59">
        <v>39000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</row>
    <row r="15" spans="1:138" ht="102" thickBot="1" x14ac:dyDescent="0.35">
      <c r="A15" s="97" t="s">
        <v>18</v>
      </c>
      <c r="B15" s="61" t="s">
        <v>43</v>
      </c>
      <c r="C15" s="62">
        <v>1290200</v>
      </c>
      <c r="D15" s="63">
        <v>502215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71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2"/>
  <sheetViews>
    <sheetView showGridLines="0" view="pageBreakPreview" zoomScale="80" zoomScaleNormal="100" zoomScaleSheetLayoutView="80" workbookViewId="0">
      <selection activeCell="B6" sqref="B6"/>
    </sheetView>
  </sheetViews>
  <sheetFormatPr defaultRowHeight="20.25" x14ac:dyDescent="0.3"/>
  <cols>
    <col min="1" max="1" width="61.85546875" style="84" customWidth="1"/>
    <col min="2" max="2" width="47.85546875" style="84" customWidth="1"/>
    <col min="3" max="4" width="28" style="84" customWidth="1"/>
    <col min="5" max="10" width="9.140625" style="34"/>
    <col min="11" max="11" width="22.28515625" style="34" customWidth="1"/>
    <col min="12" max="16384" width="9.140625" style="34"/>
  </cols>
  <sheetData>
    <row r="1" spans="1:137" ht="30.75" customHeight="1" thickBot="1" x14ac:dyDescent="0.35">
      <c r="A1" s="103" t="s">
        <v>5</v>
      </c>
      <c r="B1" s="103"/>
      <c r="C1" s="103"/>
      <c r="D1" s="103"/>
    </row>
    <row r="2" spans="1:137" ht="79.5" customHeight="1" thickBot="1" x14ac:dyDescent="0.35">
      <c r="A2" s="35" t="s">
        <v>0</v>
      </c>
      <c r="B2" s="36" t="s">
        <v>7</v>
      </c>
      <c r="C2" s="36" t="s">
        <v>59</v>
      </c>
      <c r="D2" s="37" t="s">
        <v>32</v>
      </c>
    </row>
    <row r="3" spans="1:137" ht="27.75" customHeight="1" thickBot="1" x14ac:dyDescent="0.35">
      <c r="A3" s="38">
        <v>1</v>
      </c>
      <c r="B3" s="39" t="s">
        <v>33</v>
      </c>
      <c r="C3" s="39" t="s">
        <v>11</v>
      </c>
      <c r="D3" s="40" t="s">
        <v>34</v>
      </c>
    </row>
    <row r="4" spans="1:137" ht="46.5" customHeight="1" thickBot="1" x14ac:dyDescent="0.35">
      <c r="A4" s="41" t="s">
        <v>2</v>
      </c>
      <c r="B4" s="42" t="s">
        <v>4</v>
      </c>
      <c r="C4" s="43">
        <f>C5+C11+C13+C15+C18</f>
        <v>1454200</v>
      </c>
      <c r="D4" s="44">
        <f>D5+D11+D13+D15+D18</f>
        <v>315486.88999999996</v>
      </c>
    </row>
    <row r="5" spans="1:137" ht="35.25" customHeight="1" thickBot="1" x14ac:dyDescent="0.35">
      <c r="A5" s="70" t="s">
        <v>8</v>
      </c>
      <c r="B5" s="71" t="s">
        <v>9</v>
      </c>
      <c r="C5" s="72">
        <f>SUM(C6:C10)</f>
        <v>986390</v>
      </c>
      <c r="D5" s="73">
        <f>SUM(D6:D10)</f>
        <v>218777.52999999997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</row>
    <row r="6" spans="1:137" ht="73.5" customHeight="1" x14ac:dyDescent="0.3">
      <c r="A6" s="50" t="s">
        <v>10</v>
      </c>
      <c r="B6" s="51" t="s">
        <v>19</v>
      </c>
      <c r="C6" s="52">
        <v>408300</v>
      </c>
      <c r="D6" s="53">
        <v>77935.759999999995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</row>
    <row r="7" spans="1:137" ht="99" hidden="1" customHeight="1" x14ac:dyDescent="0.3">
      <c r="A7" s="54" t="s">
        <v>54</v>
      </c>
      <c r="B7" s="55" t="s">
        <v>53</v>
      </c>
      <c r="C7" s="56"/>
      <c r="D7" s="57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</row>
    <row r="8" spans="1:137" ht="101.25" x14ac:dyDescent="0.3">
      <c r="A8" s="54" t="s">
        <v>20</v>
      </c>
      <c r="B8" s="55" t="s">
        <v>21</v>
      </c>
      <c r="C8" s="58">
        <v>533634</v>
      </c>
      <c r="D8" s="59">
        <v>135825.76999999999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</row>
    <row r="9" spans="1:137" ht="43.5" customHeight="1" x14ac:dyDescent="0.3">
      <c r="A9" s="54" t="s">
        <v>44</v>
      </c>
      <c r="B9" s="55" t="s">
        <v>45</v>
      </c>
      <c r="C9" s="58"/>
      <c r="D9" s="5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</row>
    <row r="10" spans="1:137" ht="50.1" customHeight="1" thickBot="1" x14ac:dyDescent="0.35">
      <c r="A10" s="60" t="s">
        <v>22</v>
      </c>
      <c r="B10" s="61" t="s">
        <v>23</v>
      </c>
      <c r="C10" s="62">
        <v>44456</v>
      </c>
      <c r="D10" s="63">
        <v>5016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</row>
    <row r="11" spans="1:137" ht="50.1" customHeight="1" thickBot="1" x14ac:dyDescent="0.35">
      <c r="A11" s="64" t="s">
        <v>24</v>
      </c>
      <c r="B11" s="65" t="s">
        <v>25</v>
      </c>
      <c r="C11" s="66">
        <f>SUM(C12)</f>
        <v>79100</v>
      </c>
      <c r="D11" s="67">
        <f>SUM(D12)</f>
        <v>9372.6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</row>
    <row r="12" spans="1:137" ht="42.75" customHeight="1" thickBot="1" x14ac:dyDescent="0.35">
      <c r="A12" s="68" t="s">
        <v>26</v>
      </c>
      <c r="B12" s="69" t="s">
        <v>27</v>
      </c>
      <c r="C12" s="58">
        <v>79100</v>
      </c>
      <c r="D12" s="59">
        <v>9372.6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</row>
    <row r="13" spans="1:137" ht="39" customHeight="1" thickBot="1" x14ac:dyDescent="0.35">
      <c r="A13" s="70" t="s">
        <v>46</v>
      </c>
      <c r="B13" s="71" t="s">
        <v>39</v>
      </c>
      <c r="C13" s="72">
        <f>SUM(C14)</f>
        <v>113300</v>
      </c>
      <c r="D13" s="73">
        <f>SUM(D14)</f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</row>
    <row r="14" spans="1:137" ht="36" customHeight="1" thickBot="1" x14ac:dyDescent="0.35">
      <c r="A14" s="68" t="s">
        <v>38</v>
      </c>
      <c r="B14" s="69" t="s">
        <v>40</v>
      </c>
      <c r="C14" s="58">
        <v>113300</v>
      </c>
      <c r="D14" s="59">
        <v>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</row>
    <row r="15" spans="1:137" ht="38.25" customHeight="1" thickBot="1" x14ac:dyDescent="0.35">
      <c r="A15" s="45" t="s">
        <v>49</v>
      </c>
      <c r="B15" s="46" t="s">
        <v>47</v>
      </c>
      <c r="C15" s="47">
        <f>SUM(C16:C17)</f>
        <v>71823.64</v>
      </c>
      <c r="D15" s="48">
        <f>SUM(D16:D17)</f>
        <v>17457.75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</row>
    <row r="16" spans="1:137" ht="42" customHeight="1" x14ac:dyDescent="0.3">
      <c r="A16" s="50" t="s">
        <v>50</v>
      </c>
      <c r="B16" s="51" t="s">
        <v>48</v>
      </c>
      <c r="C16" s="58">
        <v>44481.73</v>
      </c>
      <c r="D16" s="59">
        <v>17457.75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</row>
    <row r="17" spans="1:137" ht="36" customHeight="1" thickBot="1" x14ac:dyDescent="0.35">
      <c r="A17" s="74" t="s">
        <v>69</v>
      </c>
      <c r="B17" s="61" t="s">
        <v>70</v>
      </c>
      <c r="C17" s="58">
        <v>27341.91</v>
      </c>
      <c r="D17" s="59">
        <v>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</row>
    <row r="18" spans="1:137" ht="42" customHeight="1" thickBot="1" x14ac:dyDescent="0.35">
      <c r="A18" s="64" t="s">
        <v>28</v>
      </c>
      <c r="B18" s="65" t="s">
        <v>29</v>
      </c>
      <c r="C18" s="66">
        <f>SUM(C19:C20)</f>
        <v>203586.36</v>
      </c>
      <c r="D18" s="67">
        <f>SUM(D19:D20)</f>
        <v>69879.009999999995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</row>
    <row r="19" spans="1:137" ht="36" customHeight="1" x14ac:dyDescent="0.3">
      <c r="A19" s="50" t="s">
        <v>42</v>
      </c>
      <c r="B19" s="51" t="s">
        <v>41</v>
      </c>
      <c r="C19" s="98"/>
      <c r="D19" s="9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</row>
    <row r="20" spans="1:137" ht="44.25" customHeight="1" thickBot="1" x14ac:dyDescent="0.35">
      <c r="A20" s="60" t="s">
        <v>30</v>
      </c>
      <c r="B20" s="61" t="s">
        <v>31</v>
      </c>
      <c r="C20" s="62">
        <v>203586.36</v>
      </c>
      <c r="D20" s="63">
        <v>69879.009999999995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</row>
    <row r="21" spans="1:137" s="79" customFormat="1" ht="36" customHeight="1" thickBot="1" x14ac:dyDescent="0.35">
      <c r="A21" s="75"/>
      <c r="B21" s="76"/>
      <c r="C21" s="77"/>
      <c r="D21" s="78"/>
    </row>
    <row r="22" spans="1:137" ht="36" customHeight="1" thickBot="1" x14ac:dyDescent="0.35">
      <c r="A22" s="80" t="s">
        <v>3</v>
      </c>
      <c r="B22" s="81" t="s">
        <v>4</v>
      </c>
      <c r="C22" s="82"/>
      <c r="D22" s="8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1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D8" sqref="D8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8" width="16.71093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25">
      <c r="A1" s="104" t="s">
        <v>57</v>
      </c>
      <c r="B1" s="104"/>
      <c r="C1" s="104"/>
      <c r="D1" s="104"/>
    </row>
    <row r="2" spans="1:178" s="1" customFormat="1" ht="34.9" customHeight="1" thickBot="1" x14ac:dyDescent="0.3">
      <c r="A2" s="3"/>
      <c r="B2" s="3"/>
      <c r="C2" s="3"/>
      <c r="D2" s="3"/>
    </row>
    <row r="3" spans="1:178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8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8" s="14" customFormat="1" ht="48" customHeight="1" thickBot="1" x14ac:dyDescent="0.3">
      <c r="A5" s="27" t="s">
        <v>60</v>
      </c>
      <c r="B5" s="28" t="s">
        <v>61</v>
      </c>
      <c r="C5" s="29">
        <v>0</v>
      </c>
      <c r="D5" s="30">
        <v>272103.31</v>
      </c>
      <c r="E5" s="13"/>
      <c r="F5" s="13"/>
      <c r="G5" s="22">
        <f>Доходы!C7-Расходы!C4</f>
        <v>0</v>
      </c>
      <c r="H5" s="22">
        <f>Доходы!D7-Расходы!D4</f>
        <v>272103.31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</row>
    <row r="6" spans="1:178" s="8" customFormat="1" ht="42" hidden="1" customHeight="1" x14ac:dyDescent="0.25">
      <c r="A6" s="23" t="s">
        <v>62</v>
      </c>
      <c r="B6" s="24" t="s">
        <v>63</v>
      </c>
      <c r="C6" s="25">
        <v>0</v>
      </c>
      <c r="D6" s="26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</row>
    <row r="7" spans="1:178" s="8" customFormat="1" ht="41.25" customHeight="1" thickBot="1" x14ac:dyDescent="0.3">
      <c r="A7" s="31" t="s">
        <v>64</v>
      </c>
      <c r="B7" s="32" t="s">
        <v>65</v>
      </c>
      <c r="C7" s="33">
        <v>0</v>
      </c>
      <c r="D7" s="100">
        <v>272103.31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</row>
    <row r="8" spans="1:178" s="8" customFormat="1" ht="67.5" customHeight="1" thickBot="1" x14ac:dyDescent="0.3">
      <c r="A8" s="27" t="s">
        <v>66</v>
      </c>
      <c r="B8" s="28" t="s">
        <v>4</v>
      </c>
      <c r="C8" s="29">
        <v>0</v>
      </c>
      <c r="D8" s="30">
        <v>272103.31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</row>
    <row r="9" spans="1:178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</row>
    <row r="12" spans="1:178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2018-05-07T11:59:20Z</cp:lastPrinted>
  <dcterms:created xsi:type="dcterms:W3CDTF">2005-02-01T12:32:18Z</dcterms:created>
  <dcterms:modified xsi:type="dcterms:W3CDTF">2018-07-12T06:49:53Z</dcterms:modified>
</cp:coreProperties>
</file>