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1149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'2020'!$A$1:$F$92</definedName>
  </definedNames>
  <calcPr fullCalcOnLoad="1"/>
</workbook>
</file>

<file path=xl/sharedStrings.xml><?xml version="1.0" encoding="utf-8"?>
<sst xmlns="http://schemas.openxmlformats.org/spreadsheetml/2006/main" count="305" uniqueCount="109">
  <si>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</si>
  <si>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</si>
  <si>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</si>
  <si>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</si>
  <si>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</si>
  <si>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</si>
  <si>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</si>
  <si>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</si>
  <si>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</si>
  <si>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</si>
  <si>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</si>
  <si>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</si>
  <si>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</si>
  <si>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</si>
  <si>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</si>
  <si>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</si>
  <si>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</si>
  <si>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</si>
  <si>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</si>
  <si>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</si>
  <si>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</si>
  <si>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</si>
  <si>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</si>
  <si>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</si>
  <si>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</si>
  <si>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</si>
  <si>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</si>
  <si>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</si>
  <si>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</si>
  <si>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</si>
  <si>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</si>
  <si>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</si>
  <si>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</si>
  <si>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</si>
  <si>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</si>
  <si>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</si>
  <si>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</si>
  <si>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</si>
  <si>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</si>
  <si>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</si>
  <si>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</si>
  <si>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</si>
  <si>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</si>
  <si>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</si>
  <si>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</si>
  <si>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</si>
  <si>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</si>
  <si>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</si>
  <si>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</si>
  <si>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</si>
  <si>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</si>
  <si>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</si>
  <si>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</si>
  <si>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</si>
  <si>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</si>
  <si>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</si>
  <si>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</si>
  <si>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</si>
  <si>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</si>
  <si>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Большееловского сельского поселения</t>
  </si>
  <si>
    <t>Закупка товаров, работ и услуг для обеспечения государственных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</si>
  <si>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</si>
  <si>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</si>
  <si>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01 0 00 00000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</si>
  <si>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</si>
  <si>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</si>
  <si>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</si>
  <si>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</si>
  <si>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</si>
  <si>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12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</si>
  <si>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</si>
  <si>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</si>
  <si>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99 0 00 0344 0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</si>
  <si>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</si>
  <si>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</si>
  <si>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</si>
  <si>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</si>
  <si>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</si>
  <si>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</si>
  <si>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</si>
  <si>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</si>
  <si>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</si>
  <si>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</si>
  <si>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</si>
  <si>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</si>
  <si>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</si>
  <si>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</si>
  <si>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Муниципальная программа "Развитие субъектов малого и среднего предпринимательства муниципального образования на 2020-2022 годы"</t>
  </si>
  <si>
    <t>01 0 00 00641</t>
  </si>
  <si>
    <t>99 0 00 9708 0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</si>
  <si>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</si>
  <si>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</si>
  <si>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</si>
  <si>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99 0 00 0201 0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</si>
  <si>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</si>
  <si>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</si>
  <si>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</si>
  <si>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03 1 01 0541 0</t>
  </si>
  <si>
    <t>02 0 00 0000 0</t>
  </si>
  <si>
    <t>02 0 00 7344 0</t>
  </si>
  <si>
    <t>Расходы</t>
  </si>
  <si>
    <t>бюджета Большееловского сельского поселения</t>
  </si>
  <si>
    <t xml:space="preserve">за 2020 год </t>
  </si>
  <si>
    <t>Кассовое исполнение</t>
  </si>
  <si>
    <t>по разделам и подразделам, целевым статьям</t>
  </si>
  <si>
    <t>и группам видов расходов бюджетов</t>
  </si>
  <si>
    <t>Приложение 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</si>
  <si>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</si>
  <si>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от «27 » апреля  2021г. № 26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</si>
</sst>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distributed"/>
    </xf>
    <xf numFmtId="0" fontId="1" fillId="32" borderId="12" xfId="0" applyFont="1" applyFill="1" applyBorder="1" applyAlignment="1">
      <alignment horizontal="right"/>
    </xf>
    <xf numFmtId="0" fontId="2" fillId="32" borderId="1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distributed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distributed"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left" wrapText="1"/>
    </xf>
    <xf numFmtId="0" fontId="51" fillId="32" borderId="11" xfId="0" applyFont="1" applyFill="1" applyBorder="1" applyAlignment="1">
      <alignment horizontal="left" wrapText="1"/>
    </xf>
    <xf numFmtId="49" fontId="51" fillId="32" borderId="10" xfId="0" applyNumberFormat="1" applyFont="1" applyFill="1" applyBorder="1" applyAlignment="1">
      <alignment horizontal="right"/>
    </xf>
    <xf numFmtId="0" fontId="51" fillId="32" borderId="10" xfId="0" applyFont="1" applyFill="1" applyBorder="1" applyAlignment="1">
      <alignment horizontal="distributed"/>
    </xf>
    <xf numFmtId="0" fontId="48" fillId="32" borderId="1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2" fillId="32" borderId="14" xfId="0" applyNumberFormat="1" applyFont="1" applyFill="1" applyBorder="1" applyAlignment="1">
      <alignment/>
    </xf>
    <xf numFmtId="195" fontId="3" fillId="0" borderId="14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/>
    </xf>
    <xf numFmtId="195" fontId="48" fillId="0" borderId="14" xfId="0" applyNumberFormat="1" applyFont="1" applyFill="1" applyBorder="1" applyAlignment="1">
      <alignment/>
    </xf>
    <xf numFmtId="195" fontId="2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2" xfId="0" applyNumberFormat="1" applyFont="1" applyFill="1" applyBorder="1" applyAlignment="1">
      <alignment horizontal="distributed"/>
    </xf>
    <xf numFmtId="195" fontId="2" fillId="32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36"/>
  <sheetViews>
    <sheetView tabSelected="1" view="pageBreakPreview" zoomScale="78" zoomScaleNormal="69" zoomScaleSheetLayoutView="78" workbookViewId="0" topLeftCell="A1">
      <selection activeCell="A2" sqref="A2"/>
    </sheetView>
  </sheetViews>
  <sheetFormatPr defaultColWidth="9.140625" defaultRowHeight="12.75"/>
  <cols>
    <col min="1" max="1" width="59.28125" style="2" customWidth="1"/>
    <col min="2" max="2" width="9.140625" style="2" customWidth="1"/>
    <col min="3" max="3" width="9.00390625" style="2" bestFit="1" customWidth="1"/>
    <col min="4" max="4" width="17.140625" style="2" customWidth="1"/>
    <col min="5" max="5" width="7.57421875" style="2" customWidth="1"/>
    <col min="6" max="6" width="18.8515625" style="2" customWidth="1"/>
    <col min="7" max="7" width="13.8515625" style="2" customWidth="1"/>
    <col min="8" max="16384" width="9.140625" style="2" customWidth="1"/>
  </cols>
  <sheetData>
    <row r="1" spans="1:14" s="13" customFormat="1" ht="14.25" customHeight="1">
      <c r="A1" s="12"/>
      <c r="C1" s="14" t="s">
        <v>106</v>
      </c>
      <c r="D1" s="15"/>
      <c r="E1" s="60"/>
      <c r="H1" s="60"/>
      <c r="I1" s="60"/>
      <c r="J1" s="60"/>
      <c r="K1" s="60"/>
      <c r="L1" s="60"/>
      <c r="M1" s="60"/>
      <c r="N1" s="60"/>
    </row>
    <row r="2" spans="1:14" s="13" customFormat="1" ht="13.5" customHeight="1">
      <c r="A2" s="12"/>
      <c r="C2" s="14" t="s">
        <v>25</v>
      </c>
      <c r="D2" s="15"/>
      <c r="E2" s="60"/>
      <c r="H2" s="60"/>
      <c r="I2" s="60"/>
      <c r="J2" s="60"/>
      <c r="K2" s="60"/>
      <c r="L2" s="60"/>
      <c r="M2" s="60"/>
      <c r="N2" s="60"/>
    </row>
    <row r="3" spans="1:14" s="13" customFormat="1" ht="15.75" customHeight="1">
      <c r="A3" s="12"/>
      <c r="C3" s="29" t="s">
        <v>59</v>
      </c>
      <c r="D3" s="15"/>
      <c r="E3" s="60"/>
      <c r="H3" s="60"/>
      <c r="I3" s="60"/>
      <c r="J3" s="60"/>
      <c r="K3" s="60"/>
      <c r="L3" s="60"/>
      <c r="M3" s="60"/>
      <c r="N3" s="60"/>
    </row>
    <row r="4" spans="1:14" s="13" customFormat="1" ht="15" customHeight="1">
      <c r="A4" s="12"/>
      <c r="C4" s="14" t="s">
        <v>108</v>
      </c>
      <c r="D4" s="15"/>
      <c r="E4" s="60"/>
      <c r="H4" s="60"/>
      <c r="I4" s="60"/>
      <c r="J4" s="60"/>
      <c r="K4" s="60"/>
      <c r="L4" s="60"/>
      <c r="M4" s="60"/>
      <c r="N4" s="60"/>
    </row>
    <row r="5" spans="1:3" ht="15.75">
      <c r="A5" s="16"/>
      <c r="B5" s="16"/>
      <c r="C5" s="17" t="s">
        <v>24</v>
      </c>
    </row>
    <row r="6" spans="1:14" s="13" customFormat="1" ht="15.75" customHeight="1">
      <c r="A6" s="14"/>
      <c r="B6" s="14"/>
      <c r="C6" s="14"/>
      <c r="E6" s="14"/>
      <c r="F6" s="18"/>
      <c r="G6" s="60"/>
      <c r="H6" s="60"/>
      <c r="I6" s="60"/>
      <c r="J6" s="60"/>
      <c r="K6" s="60"/>
      <c r="L6" s="60"/>
      <c r="M6" s="60"/>
      <c r="N6" s="60"/>
    </row>
    <row r="7" spans="1:6" ht="16.5">
      <c r="A7" s="89" t="s">
        <v>100</v>
      </c>
      <c r="B7" s="89"/>
      <c r="C7" s="89"/>
      <c r="D7" s="89"/>
      <c r="E7" s="89"/>
      <c r="F7" s="89"/>
    </row>
    <row r="8" spans="1:6" ht="16.5">
      <c r="A8" s="89" t="s">
        <v>101</v>
      </c>
      <c r="B8" s="89"/>
      <c r="C8" s="89"/>
      <c r="D8" s="89"/>
      <c r="E8" s="89"/>
      <c r="F8" s="89"/>
    </row>
    <row r="9" spans="1:6" ht="16.5">
      <c r="A9" s="89" t="s">
        <v>104</v>
      </c>
      <c r="B9" s="89"/>
      <c r="C9" s="89"/>
      <c r="D9" s="89"/>
      <c r="E9" s="89"/>
      <c r="F9" s="89"/>
    </row>
    <row r="10" spans="1:6" ht="16.5">
      <c r="A10" s="89" t="s">
        <v>105</v>
      </c>
      <c r="B10" s="89"/>
      <c r="C10" s="89"/>
      <c r="D10" s="89"/>
      <c r="E10" s="89"/>
      <c r="F10" s="89"/>
    </row>
    <row r="11" spans="1:6" ht="16.5">
      <c r="A11" s="89" t="s">
        <v>102</v>
      </c>
      <c r="B11" s="89"/>
      <c r="C11" s="89"/>
      <c r="D11" s="89"/>
      <c r="E11" s="89"/>
      <c r="F11" s="89"/>
    </row>
    <row r="12" spans="1:6" ht="17.25" thickBot="1">
      <c r="A12" s="39"/>
      <c r="B12" s="39"/>
      <c r="C12" s="39"/>
      <c r="D12" s="39"/>
      <c r="E12" s="39"/>
      <c r="F12" s="17" t="s">
        <v>0</v>
      </c>
    </row>
    <row r="13" spans="1:6" ht="21" customHeight="1">
      <c r="A13" s="90" t="s">
        <v>1</v>
      </c>
      <c r="B13" s="87" t="s">
        <v>2</v>
      </c>
      <c r="C13" s="87" t="s">
        <v>3</v>
      </c>
      <c r="D13" s="87" t="s">
        <v>4</v>
      </c>
      <c r="E13" s="87" t="s">
        <v>5</v>
      </c>
      <c r="F13" s="85" t="s">
        <v>103</v>
      </c>
    </row>
    <row r="14" spans="1:6" ht="34.5" customHeight="1" thickBot="1">
      <c r="A14" s="91"/>
      <c r="B14" s="88"/>
      <c r="C14" s="88"/>
      <c r="D14" s="88"/>
      <c r="E14" s="88"/>
      <c r="F14" s="86"/>
    </row>
    <row r="15" spans="1:6" s="3" customFormat="1" ht="15.75">
      <c r="A15" s="38" t="s">
        <v>6</v>
      </c>
      <c r="B15" s="19" t="s">
        <v>7</v>
      </c>
      <c r="C15" s="19"/>
      <c r="D15" s="33"/>
      <c r="E15" s="34"/>
      <c r="F15" s="66">
        <f>F16</f>
        <v>823.8</v>
      </c>
    </row>
    <row r="16" spans="1:6" s="6" customFormat="1" ht="47.25">
      <c r="A16" s="21" t="s">
        <v>26</v>
      </c>
      <c r="B16" s="4" t="s">
        <v>7</v>
      </c>
      <c r="C16" s="4" t="s">
        <v>16</v>
      </c>
      <c r="D16" s="26"/>
      <c r="E16" s="5"/>
      <c r="F16" s="67">
        <f>F17</f>
        <v>823.8</v>
      </c>
    </row>
    <row r="17" spans="1:6" s="10" customFormat="1" ht="15.75">
      <c r="A17" s="30" t="s">
        <v>47</v>
      </c>
      <c r="B17" s="31" t="s">
        <v>7</v>
      </c>
      <c r="C17" s="31" t="s">
        <v>16</v>
      </c>
      <c r="D17" s="32" t="s">
        <v>42</v>
      </c>
      <c r="E17" s="9"/>
      <c r="F17" s="68">
        <f>F18</f>
        <v>823.8</v>
      </c>
    </row>
    <row r="18" spans="1:6" ht="15.75">
      <c r="A18" s="22" t="s">
        <v>27</v>
      </c>
      <c r="B18" s="7" t="s">
        <v>7</v>
      </c>
      <c r="C18" s="7" t="s">
        <v>16</v>
      </c>
      <c r="D18" s="27" t="s">
        <v>48</v>
      </c>
      <c r="E18" s="11"/>
      <c r="F18" s="69">
        <f>F19</f>
        <v>823.8</v>
      </c>
    </row>
    <row r="19" spans="1:6" ht="78.75">
      <c r="A19" s="22" t="s">
        <v>32</v>
      </c>
      <c r="B19" s="7" t="s">
        <v>7</v>
      </c>
      <c r="C19" s="7" t="s">
        <v>16</v>
      </c>
      <c r="D19" s="27" t="s">
        <v>48</v>
      </c>
      <c r="E19" s="11">
        <v>100</v>
      </c>
      <c r="F19" s="69">
        <v>823.8</v>
      </c>
    </row>
    <row r="20" spans="1:6" s="6" customFormat="1" ht="63">
      <c r="A20" s="21" t="s">
        <v>10</v>
      </c>
      <c r="B20" s="4" t="s">
        <v>7</v>
      </c>
      <c r="C20" s="4" t="s">
        <v>11</v>
      </c>
      <c r="D20" s="26"/>
      <c r="E20" s="5"/>
      <c r="F20" s="67">
        <f>F21</f>
        <v>688.88</v>
      </c>
    </row>
    <row r="21" spans="1:6" s="10" customFormat="1" ht="15.75">
      <c r="A21" s="30" t="s">
        <v>47</v>
      </c>
      <c r="B21" s="31" t="s">
        <v>7</v>
      </c>
      <c r="C21" s="31" t="s">
        <v>11</v>
      </c>
      <c r="D21" s="32" t="s">
        <v>42</v>
      </c>
      <c r="E21" s="9"/>
      <c r="F21" s="68">
        <f>F22</f>
        <v>688.88</v>
      </c>
    </row>
    <row r="22" spans="1:6" ht="15.75">
      <c r="A22" s="22" t="s">
        <v>9</v>
      </c>
      <c r="B22" s="7" t="s">
        <v>7</v>
      </c>
      <c r="C22" s="7" t="s">
        <v>11</v>
      </c>
      <c r="D22" s="27" t="s">
        <v>49</v>
      </c>
      <c r="E22" s="11"/>
      <c r="F22" s="69">
        <f>F23+F24+F25</f>
        <v>688.88</v>
      </c>
    </row>
    <row r="23" spans="1:6" ht="78.75">
      <c r="A23" s="22" t="s">
        <v>107</v>
      </c>
      <c r="B23" s="7" t="s">
        <v>7</v>
      </c>
      <c r="C23" s="7" t="s">
        <v>11</v>
      </c>
      <c r="D23" s="27" t="s">
        <v>49</v>
      </c>
      <c r="E23" s="11">
        <v>100</v>
      </c>
      <c r="F23" s="69">
        <v>353.02</v>
      </c>
    </row>
    <row r="24" spans="1:6" ht="31.5">
      <c r="A24" s="22" t="s">
        <v>60</v>
      </c>
      <c r="B24" s="7" t="s">
        <v>7</v>
      </c>
      <c r="C24" s="7" t="s">
        <v>11</v>
      </c>
      <c r="D24" s="27" t="s">
        <v>49</v>
      </c>
      <c r="E24" s="11">
        <v>200</v>
      </c>
      <c r="F24" s="70">
        <v>330.52</v>
      </c>
    </row>
    <row r="25" spans="1:6" ht="15.75">
      <c r="A25" s="22" t="s">
        <v>33</v>
      </c>
      <c r="B25" s="7" t="s">
        <v>7</v>
      </c>
      <c r="C25" s="7" t="s">
        <v>11</v>
      </c>
      <c r="D25" s="27" t="s">
        <v>49</v>
      </c>
      <c r="E25" s="8">
        <v>800</v>
      </c>
      <c r="F25" s="69">
        <v>5.34</v>
      </c>
    </row>
    <row r="26" spans="1:6" ht="15.75">
      <c r="A26" s="21" t="s">
        <v>90</v>
      </c>
      <c r="B26" s="4" t="s">
        <v>7</v>
      </c>
      <c r="C26" s="4" t="s">
        <v>92</v>
      </c>
      <c r="D26" s="26"/>
      <c r="E26" s="5"/>
      <c r="F26" s="71">
        <f>F27</f>
        <v>23.8</v>
      </c>
    </row>
    <row r="27" spans="1:6" ht="15.75">
      <c r="A27" s="84" t="s">
        <v>84</v>
      </c>
      <c r="B27" s="31" t="s">
        <v>7</v>
      </c>
      <c r="C27" s="31" t="s">
        <v>92</v>
      </c>
      <c r="D27" s="32" t="s">
        <v>42</v>
      </c>
      <c r="E27" s="9"/>
      <c r="F27" s="69">
        <f>F28</f>
        <v>23.8</v>
      </c>
    </row>
    <row r="28" spans="1:6" ht="31.5">
      <c r="A28" s="22" t="s">
        <v>91</v>
      </c>
      <c r="B28" s="7" t="s">
        <v>7</v>
      </c>
      <c r="C28" s="7" t="s">
        <v>92</v>
      </c>
      <c r="D28" s="27" t="s">
        <v>93</v>
      </c>
      <c r="E28" s="11"/>
      <c r="F28" s="69">
        <f>F29</f>
        <v>23.8</v>
      </c>
    </row>
    <row r="29" spans="1:6" ht="15.75">
      <c r="A29" s="22" t="s">
        <v>33</v>
      </c>
      <c r="B29" s="7" t="s">
        <v>7</v>
      </c>
      <c r="C29" s="7" t="s">
        <v>92</v>
      </c>
      <c r="D29" s="27" t="s">
        <v>93</v>
      </c>
      <c r="E29" s="7">
        <v>800</v>
      </c>
      <c r="F29" s="69">
        <v>23.8</v>
      </c>
    </row>
    <row r="30" spans="1:6" ht="15.75">
      <c r="A30" s="21" t="s">
        <v>12</v>
      </c>
      <c r="B30" s="4" t="s">
        <v>7</v>
      </c>
      <c r="C30" s="4" t="s">
        <v>13</v>
      </c>
      <c r="D30" s="26"/>
      <c r="E30" s="5"/>
      <c r="F30" s="71">
        <f>F34+F31</f>
        <v>50.300000000000004</v>
      </c>
    </row>
    <row r="31" spans="1:6" ht="47.25">
      <c r="A31" s="41" t="s">
        <v>87</v>
      </c>
      <c r="B31" s="42" t="s">
        <v>7</v>
      </c>
      <c r="C31" s="42" t="s">
        <v>13</v>
      </c>
      <c r="D31" s="43" t="s">
        <v>63</v>
      </c>
      <c r="E31" s="44"/>
      <c r="F31" s="69">
        <f>F32</f>
        <v>1</v>
      </c>
    </row>
    <row r="32" spans="1:6" ht="31.5">
      <c r="A32" s="41" t="s">
        <v>64</v>
      </c>
      <c r="B32" s="42" t="s">
        <v>7</v>
      </c>
      <c r="C32" s="42" t="s">
        <v>13</v>
      </c>
      <c r="D32" s="43" t="s">
        <v>88</v>
      </c>
      <c r="E32" s="44"/>
      <c r="F32" s="69">
        <f>F33</f>
        <v>1</v>
      </c>
    </row>
    <row r="33" spans="1:6" ht="31.5">
      <c r="A33" s="45" t="s">
        <v>60</v>
      </c>
      <c r="B33" s="42" t="s">
        <v>7</v>
      </c>
      <c r="C33" s="42" t="s">
        <v>13</v>
      </c>
      <c r="D33" s="43" t="s">
        <v>88</v>
      </c>
      <c r="E33" s="42">
        <v>200</v>
      </c>
      <c r="F33" s="69">
        <v>1</v>
      </c>
    </row>
    <row r="34" spans="1:6" ht="15.75">
      <c r="A34" s="30" t="s">
        <v>47</v>
      </c>
      <c r="B34" s="31" t="s">
        <v>7</v>
      </c>
      <c r="C34" s="31" t="s">
        <v>13</v>
      </c>
      <c r="D34" s="32" t="s">
        <v>42</v>
      </c>
      <c r="E34" s="9"/>
      <c r="F34" s="68">
        <f>F35+F37+F41+F39</f>
        <v>49.300000000000004</v>
      </c>
    </row>
    <row r="35" spans="1:6" ht="31.5">
      <c r="A35" s="22" t="s">
        <v>22</v>
      </c>
      <c r="B35" s="7" t="s">
        <v>7</v>
      </c>
      <c r="C35" s="7">
        <v>13</v>
      </c>
      <c r="D35" s="27" t="s">
        <v>50</v>
      </c>
      <c r="E35" s="1"/>
      <c r="F35" s="69">
        <f>F36</f>
        <v>7.3</v>
      </c>
    </row>
    <row r="36" spans="1:6" ht="15.75">
      <c r="A36" s="22" t="s">
        <v>33</v>
      </c>
      <c r="B36" s="7" t="s">
        <v>7</v>
      </c>
      <c r="C36" s="7">
        <v>13</v>
      </c>
      <c r="D36" s="27" t="s">
        <v>50</v>
      </c>
      <c r="E36" s="8">
        <v>800</v>
      </c>
      <c r="F36" s="70">
        <f>7.2+0.2+0.1-0.2</f>
        <v>7.3</v>
      </c>
    </row>
    <row r="37" spans="1:6" ht="63">
      <c r="A37" s="22" t="s">
        <v>61</v>
      </c>
      <c r="B37" s="7" t="s">
        <v>7</v>
      </c>
      <c r="C37" s="7" t="s">
        <v>13</v>
      </c>
      <c r="D37" s="27" t="s">
        <v>62</v>
      </c>
      <c r="E37" s="8"/>
      <c r="F37" s="69">
        <f>F38</f>
        <v>19</v>
      </c>
    </row>
    <row r="38" spans="1:6" ht="15.75">
      <c r="A38" s="22" t="s">
        <v>39</v>
      </c>
      <c r="B38" s="7" t="s">
        <v>7</v>
      </c>
      <c r="C38" s="7" t="s">
        <v>13</v>
      </c>
      <c r="D38" s="27" t="s">
        <v>62</v>
      </c>
      <c r="E38" s="8">
        <v>500</v>
      </c>
      <c r="F38" s="69">
        <v>19</v>
      </c>
    </row>
    <row r="39" spans="1:6" ht="15.75">
      <c r="A39" s="22" t="s">
        <v>58</v>
      </c>
      <c r="B39" s="7" t="s">
        <v>7</v>
      </c>
      <c r="C39" s="7" t="s">
        <v>13</v>
      </c>
      <c r="D39" s="27" t="s">
        <v>89</v>
      </c>
      <c r="E39" s="8"/>
      <c r="F39" s="69">
        <f>F40</f>
        <v>6.1</v>
      </c>
    </row>
    <row r="40" spans="1:6" ht="31.5">
      <c r="A40" s="22" t="s">
        <v>60</v>
      </c>
      <c r="B40" s="7" t="s">
        <v>7</v>
      </c>
      <c r="C40" s="7" t="s">
        <v>13</v>
      </c>
      <c r="D40" s="27" t="s">
        <v>89</v>
      </c>
      <c r="E40" s="8">
        <v>200</v>
      </c>
      <c r="F40" s="69">
        <f>4.3+1.8</f>
        <v>6.1</v>
      </c>
    </row>
    <row r="41" spans="1:6" ht="15.75">
      <c r="A41" s="22" t="s">
        <v>78</v>
      </c>
      <c r="B41" s="7" t="s">
        <v>7</v>
      </c>
      <c r="C41" s="7">
        <v>13</v>
      </c>
      <c r="D41" s="27" t="s">
        <v>79</v>
      </c>
      <c r="E41" s="8"/>
      <c r="F41" s="69">
        <f>F42</f>
        <v>16.9</v>
      </c>
    </row>
    <row r="42" spans="1:6" ht="31.5">
      <c r="A42" s="22" t="s">
        <v>80</v>
      </c>
      <c r="B42" s="7" t="s">
        <v>7</v>
      </c>
      <c r="C42" s="7">
        <v>13</v>
      </c>
      <c r="D42" s="27" t="s">
        <v>79</v>
      </c>
      <c r="E42" s="8">
        <v>200</v>
      </c>
      <c r="F42" s="69">
        <f>15+1.9</f>
        <v>16.9</v>
      </c>
    </row>
    <row r="43" spans="1:6" s="3" customFormat="1" ht="15.75">
      <c r="A43" s="24" t="s">
        <v>28</v>
      </c>
      <c r="B43" s="19" t="s">
        <v>16</v>
      </c>
      <c r="C43" s="19"/>
      <c r="D43" s="28"/>
      <c r="E43" s="20"/>
      <c r="F43" s="66">
        <f>F44</f>
        <v>97.5</v>
      </c>
    </row>
    <row r="44" spans="1:6" s="6" customFormat="1" ht="15.75">
      <c r="A44" s="23" t="s">
        <v>29</v>
      </c>
      <c r="B44" s="4" t="s">
        <v>16</v>
      </c>
      <c r="C44" s="4" t="s">
        <v>8</v>
      </c>
      <c r="D44" s="26"/>
      <c r="E44" s="5"/>
      <c r="F44" s="67">
        <f>F45</f>
        <v>97.5</v>
      </c>
    </row>
    <row r="45" spans="1:6" ht="15.75">
      <c r="A45" s="30" t="s">
        <v>47</v>
      </c>
      <c r="B45" s="31" t="s">
        <v>16</v>
      </c>
      <c r="C45" s="31" t="s">
        <v>8</v>
      </c>
      <c r="D45" s="32" t="s">
        <v>42</v>
      </c>
      <c r="E45" s="9"/>
      <c r="F45" s="68">
        <f>F46</f>
        <v>97.5</v>
      </c>
    </row>
    <row r="46" spans="1:6" ht="31.5">
      <c r="A46" s="22" t="s">
        <v>30</v>
      </c>
      <c r="B46" s="7" t="s">
        <v>16</v>
      </c>
      <c r="C46" s="7" t="s">
        <v>8</v>
      </c>
      <c r="D46" s="27" t="s">
        <v>43</v>
      </c>
      <c r="E46" s="11"/>
      <c r="F46" s="69">
        <f>F47+F48</f>
        <v>97.5</v>
      </c>
    </row>
    <row r="47" spans="1:6" ht="78.75">
      <c r="A47" s="22" t="s">
        <v>32</v>
      </c>
      <c r="B47" s="7" t="s">
        <v>16</v>
      </c>
      <c r="C47" s="7" t="s">
        <v>8</v>
      </c>
      <c r="D47" s="27" t="s">
        <v>43</v>
      </c>
      <c r="E47" s="11">
        <v>100</v>
      </c>
      <c r="F47" s="69">
        <v>87.2</v>
      </c>
    </row>
    <row r="48" spans="1:6" ht="31.5">
      <c r="A48" s="22" t="s">
        <v>60</v>
      </c>
      <c r="B48" s="7" t="s">
        <v>16</v>
      </c>
      <c r="C48" s="7" t="s">
        <v>8</v>
      </c>
      <c r="D48" s="27" t="s">
        <v>43</v>
      </c>
      <c r="E48" s="11">
        <v>200</v>
      </c>
      <c r="F48" s="69">
        <f>4.9+5.4</f>
        <v>10.3</v>
      </c>
    </row>
    <row r="49" spans="1:6" ht="31.5">
      <c r="A49" s="55" t="s">
        <v>81</v>
      </c>
      <c r="B49" s="56" t="s">
        <v>8</v>
      </c>
      <c r="C49" s="56"/>
      <c r="D49" s="57"/>
      <c r="E49" s="58"/>
      <c r="F49" s="66">
        <f>F50</f>
        <v>117.8</v>
      </c>
    </row>
    <row r="50" spans="1:6" ht="15.75">
      <c r="A50" s="46" t="s">
        <v>82</v>
      </c>
      <c r="B50" s="47" t="s">
        <v>8</v>
      </c>
      <c r="C50" s="47" t="s">
        <v>83</v>
      </c>
      <c r="D50" s="48"/>
      <c r="E50" s="49"/>
      <c r="F50" s="67">
        <f>F51</f>
        <v>117.8</v>
      </c>
    </row>
    <row r="51" spans="1:6" ht="15.75">
      <c r="A51" s="50" t="s">
        <v>84</v>
      </c>
      <c r="B51" s="42" t="s">
        <v>8</v>
      </c>
      <c r="C51" s="42" t="s">
        <v>83</v>
      </c>
      <c r="D51" s="43" t="s">
        <v>42</v>
      </c>
      <c r="E51" s="44"/>
      <c r="F51" s="69">
        <f>F52</f>
        <v>117.8</v>
      </c>
    </row>
    <row r="52" spans="1:6" ht="31.5">
      <c r="A52" s="45" t="s">
        <v>85</v>
      </c>
      <c r="B52" s="42" t="s">
        <v>8</v>
      </c>
      <c r="C52" s="42" t="s">
        <v>83</v>
      </c>
      <c r="D52" s="43" t="s">
        <v>86</v>
      </c>
      <c r="E52" s="44"/>
      <c r="F52" s="69">
        <f>F53</f>
        <v>117.8</v>
      </c>
    </row>
    <row r="53" spans="1:6" ht="31.5">
      <c r="A53" s="45" t="s">
        <v>80</v>
      </c>
      <c r="B53" s="42" t="s">
        <v>8</v>
      </c>
      <c r="C53" s="42" t="s">
        <v>83</v>
      </c>
      <c r="D53" s="43" t="s">
        <v>86</v>
      </c>
      <c r="E53" s="44">
        <v>200</v>
      </c>
      <c r="F53" s="69">
        <v>117.8</v>
      </c>
    </row>
    <row r="54" spans="1:6" ht="15.75">
      <c r="A54" s="24" t="s">
        <v>44</v>
      </c>
      <c r="B54" s="19" t="s">
        <v>11</v>
      </c>
      <c r="C54" s="19"/>
      <c r="D54" s="28"/>
      <c r="E54" s="20"/>
      <c r="F54" s="66">
        <f>F55+F63</f>
        <v>76.69999999999999</v>
      </c>
    </row>
    <row r="55" spans="1:6" ht="15.75">
      <c r="A55" s="23" t="s">
        <v>45</v>
      </c>
      <c r="B55" s="4" t="s">
        <v>11</v>
      </c>
      <c r="C55" s="4" t="s">
        <v>46</v>
      </c>
      <c r="D55" s="26"/>
      <c r="E55" s="5"/>
      <c r="F55" s="67">
        <f>F60+F56</f>
        <v>65.79999999999998</v>
      </c>
    </row>
    <row r="56" spans="1:6" ht="15.75">
      <c r="A56" s="54" t="s">
        <v>65</v>
      </c>
      <c r="B56" s="51" t="s">
        <v>11</v>
      </c>
      <c r="C56" s="51" t="s">
        <v>46</v>
      </c>
      <c r="D56" s="52" t="s">
        <v>55</v>
      </c>
      <c r="E56" s="53"/>
      <c r="F56" s="68">
        <f>F57</f>
        <v>5</v>
      </c>
    </row>
    <row r="57" spans="1:6" ht="47.25">
      <c r="A57" s="50" t="s">
        <v>66</v>
      </c>
      <c r="B57" s="51" t="s">
        <v>11</v>
      </c>
      <c r="C57" s="51" t="s">
        <v>46</v>
      </c>
      <c r="D57" s="52" t="s">
        <v>67</v>
      </c>
      <c r="E57" s="53"/>
      <c r="F57" s="68">
        <f>F58</f>
        <v>5</v>
      </c>
    </row>
    <row r="58" spans="1:6" ht="47.25">
      <c r="A58" s="41" t="s">
        <v>19</v>
      </c>
      <c r="B58" s="42" t="s">
        <v>11</v>
      </c>
      <c r="C58" s="42" t="s">
        <v>46</v>
      </c>
      <c r="D58" s="43" t="s">
        <v>68</v>
      </c>
      <c r="E58" s="44"/>
      <c r="F58" s="69">
        <f>F59</f>
        <v>5</v>
      </c>
    </row>
    <row r="59" spans="1:6" ht="31.5">
      <c r="A59" s="45" t="s">
        <v>60</v>
      </c>
      <c r="B59" s="42" t="s">
        <v>11</v>
      </c>
      <c r="C59" s="42" t="s">
        <v>46</v>
      </c>
      <c r="D59" s="43" t="s">
        <v>68</v>
      </c>
      <c r="E59" s="42" t="s">
        <v>34</v>
      </c>
      <c r="F59" s="69">
        <v>5</v>
      </c>
    </row>
    <row r="60" spans="1:6" ht="15.75">
      <c r="A60" s="30" t="s">
        <v>47</v>
      </c>
      <c r="B60" s="31" t="s">
        <v>11</v>
      </c>
      <c r="C60" s="31" t="s">
        <v>46</v>
      </c>
      <c r="D60" s="32" t="s">
        <v>42</v>
      </c>
      <c r="E60" s="9"/>
      <c r="F60" s="68">
        <f>F61</f>
        <v>60.79999999999999</v>
      </c>
    </row>
    <row r="61" spans="1:6" ht="47.25">
      <c r="A61" s="22" t="s">
        <v>19</v>
      </c>
      <c r="B61" s="7" t="s">
        <v>11</v>
      </c>
      <c r="C61" s="7" t="s">
        <v>46</v>
      </c>
      <c r="D61" s="27" t="s">
        <v>51</v>
      </c>
      <c r="E61" s="11"/>
      <c r="F61" s="69">
        <f>F62</f>
        <v>60.79999999999999</v>
      </c>
    </row>
    <row r="62" spans="1:6" ht="31.5">
      <c r="A62" s="22" t="s">
        <v>60</v>
      </c>
      <c r="B62" s="7" t="s">
        <v>11</v>
      </c>
      <c r="C62" s="7" t="s">
        <v>46</v>
      </c>
      <c r="D62" s="27" t="s">
        <v>51</v>
      </c>
      <c r="E62" s="7" t="s">
        <v>34</v>
      </c>
      <c r="F62" s="69">
        <f>83.6-23.6+0.8</f>
        <v>60.79999999999999</v>
      </c>
    </row>
    <row r="63" spans="1:6" ht="15.75">
      <c r="A63" s="46" t="s">
        <v>74</v>
      </c>
      <c r="B63" s="47" t="s">
        <v>11</v>
      </c>
      <c r="C63" s="47" t="s">
        <v>69</v>
      </c>
      <c r="D63" s="48"/>
      <c r="E63" s="49"/>
      <c r="F63" s="67">
        <f>F64</f>
        <v>10.9</v>
      </c>
    </row>
    <row r="64" spans="1:6" ht="31.5">
      <c r="A64" s="50" t="s">
        <v>70</v>
      </c>
      <c r="B64" s="31" t="s">
        <v>11</v>
      </c>
      <c r="C64" s="31" t="s">
        <v>69</v>
      </c>
      <c r="D64" s="32" t="s">
        <v>98</v>
      </c>
      <c r="E64" s="7"/>
      <c r="F64" s="68">
        <f>F65</f>
        <v>10.9</v>
      </c>
    </row>
    <row r="65" spans="1:6" ht="15.75">
      <c r="A65" s="41" t="s">
        <v>71</v>
      </c>
      <c r="B65" s="7" t="s">
        <v>11</v>
      </c>
      <c r="C65" s="7" t="s">
        <v>69</v>
      </c>
      <c r="D65" s="27" t="s">
        <v>99</v>
      </c>
      <c r="E65" s="7"/>
      <c r="F65" s="69">
        <f>F66</f>
        <v>10.9</v>
      </c>
    </row>
    <row r="66" spans="1:6" ht="31.5">
      <c r="A66" s="45" t="s">
        <v>60</v>
      </c>
      <c r="B66" s="7" t="s">
        <v>11</v>
      </c>
      <c r="C66" s="7" t="s">
        <v>69</v>
      </c>
      <c r="D66" s="27" t="s">
        <v>99</v>
      </c>
      <c r="E66" s="7" t="s">
        <v>34</v>
      </c>
      <c r="F66" s="70">
        <f>12-1.1</f>
        <v>10.9</v>
      </c>
    </row>
    <row r="67" spans="1:6" ht="15.75">
      <c r="A67" s="50" t="s">
        <v>47</v>
      </c>
      <c r="B67" s="51" t="s">
        <v>11</v>
      </c>
      <c r="C67" s="51" t="s">
        <v>69</v>
      </c>
      <c r="D67" s="52" t="s">
        <v>42</v>
      </c>
      <c r="E67" s="42"/>
      <c r="F67" s="68">
        <f>F68</f>
        <v>0</v>
      </c>
    </row>
    <row r="68" spans="1:6" ht="15.75">
      <c r="A68" s="45" t="s">
        <v>71</v>
      </c>
      <c r="B68" s="42" t="s">
        <v>11</v>
      </c>
      <c r="C68" s="42" t="s">
        <v>69</v>
      </c>
      <c r="D68" s="43" t="s">
        <v>72</v>
      </c>
      <c r="E68" s="42"/>
      <c r="F68" s="69">
        <f>F69</f>
        <v>0</v>
      </c>
    </row>
    <row r="69" spans="1:6" ht="31.5">
      <c r="A69" s="45" t="s">
        <v>73</v>
      </c>
      <c r="B69" s="42" t="s">
        <v>11</v>
      </c>
      <c r="C69" s="42" t="s">
        <v>69</v>
      </c>
      <c r="D69" s="43" t="s">
        <v>72</v>
      </c>
      <c r="E69" s="42" t="s">
        <v>34</v>
      </c>
      <c r="F69" s="69">
        <v>0</v>
      </c>
    </row>
    <row r="70" spans="1:6" s="3" customFormat="1" ht="15.75">
      <c r="A70" s="24" t="s">
        <v>14</v>
      </c>
      <c r="B70" s="19" t="s">
        <v>15</v>
      </c>
      <c r="C70" s="19"/>
      <c r="D70" s="28"/>
      <c r="E70" s="20"/>
      <c r="F70" s="66">
        <f>F71</f>
        <v>391.79999999999995</v>
      </c>
    </row>
    <row r="71" spans="1:6" s="6" customFormat="1" ht="15.75">
      <c r="A71" s="23" t="s">
        <v>17</v>
      </c>
      <c r="B71" s="4" t="s">
        <v>15</v>
      </c>
      <c r="C71" s="4" t="s">
        <v>8</v>
      </c>
      <c r="D71" s="26"/>
      <c r="E71" s="5"/>
      <c r="F71" s="67">
        <f>F76+F72</f>
        <v>391.79999999999995</v>
      </c>
    </row>
    <row r="72" spans="1:6" s="6" customFormat="1" ht="15.75">
      <c r="A72" s="46" t="s">
        <v>65</v>
      </c>
      <c r="B72" s="47" t="s">
        <v>15</v>
      </c>
      <c r="C72" s="47" t="s">
        <v>8</v>
      </c>
      <c r="D72" s="48" t="s">
        <v>55</v>
      </c>
      <c r="E72" s="49"/>
      <c r="F72" s="67">
        <f>F73</f>
        <v>60</v>
      </c>
    </row>
    <row r="73" spans="1:6" s="6" customFormat="1" ht="31.5">
      <c r="A73" s="50" t="s">
        <v>56</v>
      </c>
      <c r="B73" s="51" t="s">
        <v>15</v>
      </c>
      <c r="C73" s="51" t="s">
        <v>8</v>
      </c>
      <c r="D73" s="52" t="s">
        <v>75</v>
      </c>
      <c r="E73" s="53"/>
      <c r="F73" s="68">
        <f>F74</f>
        <v>60</v>
      </c>
    </row>
    <row r="74" spans="1:6" s="6" customFormat="1" ht="15.75">
      <c r="A74" s="41" t="s">
        <v>57</v>
      </c>
      <c r="B74" s="42" t="s">
        <v>15</v>
      </c>
      <c r="C74" s="42" t="s">
        <v>8</v>
      </c>
      <c r="D74" s="43" t="s">
        <v>76</v>
      </c>
      <c r="E74" s="44"/>
      <c r="F74" s="69">
        <f>F75</f>
        <v>60</v>
      </c>
    </row>
    <row r="75" spans="1:6" s="6" customFormat="1" ht="31.5">
      <c r="A75" s="45" t="s">
        <v>77</v>
      </c>
      <c r="B75" s="42" t="s">
        <v>15</v>
      </c>
      <c r="C75" s="42" t="s">
        <v>8</v>
      </c>
      <c r="D75" s="43" t="s">
        <v>76</v>
      </c>
      <c r="E75" s="42" t="s">
        <v>34</v>
      </c>
      <c r="F75" s="69">
        <v>60</v>
      </c>
    </row>
    <row r="76" spans="1:6" s="6" customFormat="1" ht="15.75">
      <c r="A76" s="30" t="s">
        <v>47</v>
      </c>
      <c r="B76" s="31" t="s">
        <v>15</v>
      </c>
      <c r="C76" s="31" t="s">
        <v>8</v>
      </c>
      <c r="D76" s="32" t="s">
        <v>42</v>
      </c>
      <c r="E76" s="9"/>
      <c r="F76" s="68">
        <f>F77+F79+F81</f>
        <v>331.79999999999995</v>
      </c>
    </row>
    <row r="77" spans="1:6" ht="15.75">
      <c r="A77" s="22" t="s">
        <v>18</v>
      </c>
      <c r="B77" s="7" t="s">
        <v>15</v>
      </c>
      <c r="C77" s="7" t="s">
        <v>8</v>
      </c>
      <c r="D77" s="27" t="s">
        <v>52</v>
      </c>
      <c r="E77" s="11"/>
      <c r="F77" s="69">
        <f>F78</f>
        <v>104.30000000000001</v>
      </c>
    </row>
    <row r="78" spans="1:6" ht="31.5">
      <c r="A78" s="22" t="s">
        <v>60</v>
      </c>
      <c r="B78" s="7" t="s">
        <v>15</v>
      </c>
      <c r="C78" s="7" t="s">
        <v>8</v>
      </c>
      <c r="D78" s="27" t="s">
        <v>52</v>
      </c>
      <c r="E78" s="11">
        <v>200</v>
      </c>
      <c r="F78" s="69">
        <f>156.4-17.7-34.4</f>
        <v>104.30000000000001</v>
      </c>
    </row>
    <row r="79" spans="1:6" ht="15.75" hidden="1">
      <c r="A79" s="22" t="s">
        <v>20</v>
      </c>
      <c r="B79" s="7" t="s">
        <v>15</v>
      </c>
      <c r="C79" s="7" t="s">
        <v>8</v>
      </c>
      <c r="D79" s="27" t="s">
        <v>53</v>
      </c>
      <c r="E79" s="11"/>
      <c r="F79" s="69">
        <f>F80</f>
        <v>0</v>
      </c>
    </row>
    <row r="80" spans="1:6" ht="31.5" hidden="1">
      <c r="A80" s="22" t="s">
        <v>60</v>
      </c>
      <c r="B80" s="7" t="s">
        <v>15</v>
      </c>
      <c r="C80" s="7" t="s">
        <v>8</v>
      </c>
      <c r="D80" s="27" t="s">
        <v>53</v>
      </c>
      <c r="E80" s="7" t="s">
        <v>34</v>
      </c>
      <c r="F80" s="69">
        <v>0</v>
      </c>
    </row>
    <row r="81" spans="1:6" ht="31.5">
      <c r="A81" s="22" t="s">
        <v>21</v>
      </c>
      <c r="B81" s="7" t="s">
        <v>15</v>
      </c>
      <c r="C81" s="7" t="s">
        <v>8</v>
      </c>
      <c r="D81" s="27" t="s">
        <v>54</v>
      </c>
      <c r="E81" s="11"/>
      <c r="F81" s="69">
        <f>F82</f>
        <v>227.49999999999997</v>
      </c>
    </row>
    <row r="82" spans="1:6" ht="31.5">
      <c r="A82" s="22" t="s">
        <v>60</v>
      </c>
      <c r="B82" s="7" t="s">
        <v>15</v>
      </c>
      <c r="C82" s="7" t="s">
        <v>8</v>
      </c>
      <c r="D82" s="27" t="s">
        <v>54</v>
      </c>
      <c r="E82" s="7" t="s">
        <v>34</v>
      </c>
      <c r="F82" s="69">
        <f>33-12-10.2+15.4+41.5+166+0.2-6.4</f>
        <v>227.49999999999997</v>
      </c>
    </row>
    <row r="83" spans="1:6" ht="15.75">
      <c r="A83" s="77" t="s">
        <v>94</v>
      </c>
      <c r="B83" s="25" t="s">
        <v>83</v>
      </c>
      <c r="C83" s="25"/>
      <c r="D83" s="78"/>
      <c r="E83" s="25"/>
      <c r="F83" s="79">
        <f>F84</f>
        <v>4</v>
      </c>
    </row>
    <row r="84" spans="1:6" ht="15.75">
      <c r="A84" s="21" t="s">
        <v>95</v>
      </c>
      <c r="B84" s="4" t="s">
        <v>83</v>
      </c>
      <c r="C84" s="4" t="s">
        <v>8</v>
      </c>
      <c r="D84" s="73"/>
      <c r="E84" s="4"/>
      <c r="F84" s="69">
        <f>F85</f>
        <v>4</v>
      </c>
    </row>
    <row r="85" spans="1:6" ht="15.75">
      <c r="A85" s="72" t="s">
        <v>96</v>
      </c>
      <c r="B85" s="74" t="s">
        <v>83</v>
      </c>
      <c r="C85" s="74" t="s">
        <v>8</v>
      </c>
      <c r="D85" s="75" t="s">
        <v>97</v>
      </c>
      <c r="E85" s="76"/>
      <c r="F85" s="69">
        <f>F86</f>
        <v>4</v>
      </c>
    </row>
    <row r="86" spans="1:6" ht="31.5">
      <c r="A86" s="22" t="s">
        <v>60</v>
      </c>
      <c r="B86" s="7" t="s">
        <v>83</v>
      </c>
      <c r="C86" s="7" t="s">
        <v>8</v>
      </c>
      <c r="D86" s="27" t="s">
        <v>97</v>
      </c>
      <c r="E86" s="8">
        <v>200</v>
      </c>
      <c r="F86" s="69">
        <v>4</v>
      </c>
    </row>
    <row r="87" spans="1:6" ht="63" hidden="1">
      <c r="A87" s="35" t="s">
        <v>41</v>
      </c>
      <c r="B87" s="25" t="s">
        <v>35</v>
      </c>
      <c r="C87" s="25"/>
      <c r="D87" s="36"/>
      <c r="E87" s="37"/>
      <c r="F87" s="79">
        <f>F88</f>
        <v>0</v>
      </c>
    </row>
    <row r="88" spans="1:6" ht="15.75" hidden="1">
      <c r="A88" s="22" t="s">
        <v>38</v>
      </c>
      <c r="B88" s="7" t="s">
        <v>35</v>
      </c>
      <c r="C88" s="7" t="s">
        <v>8</v>
      </c>
      <c r="D88" s="27"/>
      <c r="E88" s="7"/>
      <c r="F88" s="69">
        <f>F89</f>
        <v>0</v>
      </c>
    </row>
    <row r="89" spans="1:6" ht="15.75" hidden="1">
      <c r="A89" s="22" t="s">
        <v>39</v>
      </c>
      <c r="B89" s="7" t="s">
        <v>35</v>
      </c>
      <c r="C89" s="7" t="s">
        <v>8</v>
      </c>
      <c r="D89" s="27" t="s">
        <v>36</v>
      </c>
      <c r="E89" s="11"/>
      <c r="F89" s="69">
        <f>F90</f>
        <v>0</v>
      </c>
    </row>
    <row r="90" spans="1:6" ht="63" hidden="1">
      <c r="A90" s="22" t="s">
        <v>40</v>
      </c>
      <c r="B90" s="7" t="s">
        <v>35</v>
      </c>
      <c r="C90" s="7" t="s">
        <v>8</v>
      </c>
      <c r="D90" s="27" t="s">
        <v>37</v>
      </c>
      <c r="E90" s="7"/>
      <c r="F90" s="69">
        <f>F91</f>
        <v>0</v>
      </c>
    </row>
    <row r="91" spans="1:6" ht="15.75" hidden="1">
      <c r="A91" s="22" t="s">
        <v>39</v>
      </c>
      <c r="B91" s="7" t="s">
        <v>35</v>
      </c>
      <c r="C91" s="7" t="s">
        <v>8</v>
      </c>
      <c r="D91" s="27" t="s">
        <v>37</v>
      </c>
      <c r="E91" s="7" t="s">
        <v>23</v>
      </c>
      <c r="F91" s="69"/>
    </row>
    <row r="92" spans="1:6" ht="16.5" thickBot="1">
      <c r="A92" s="81" t="s">
        <v>31</v>
      </c>
      <c r="B92" s="82"/>
      <c r="C92" s="82"/>
      <c r="D92" s="82"/>
      <c r="E92" s="82"/>
      <c r="F92" s="83">
        <f>F83+F70+F54+F49+F43+F20+F15+F30+F26</f>
        <v>2274.58</v>
      </c>
    </row>
    <row r="94" ht="15.75">
      <c r="F94" s="40"/>
    </row>
    <row r="95" spans="7:8" ht="15.75">
      <c r="G95" s="61"/>
      <c r="H95" s="61"/>
    </row>
    <row r="97" ht="15.75">
      <c r="L97" s="62"/>
    </row>
    <row r="100" ht="20.25" customHeight="1"/>
    <row r="101" ht="25.5" customHeight="1">
      <c r="J101" s="62"/>
    </row>
    <row r="104" ht="15.75">
      <c r="J104" s="62"/>
    </row>
    <row r="105" spans="7:10" ht="15.75">
      <c r="G105" s="64"/>
      <c r="H105" s="64"/>
      <c r="I105" s="63"/>
      <c r="J105" s="65"/>
    </row>
    <row r="106" spans="7:11" ht="15.75">
      <c r="G106" s="80"/>
      <c r="H106" s="63"/>
      <c r="I106" s="63"/>
      <c r="J106" s="65"/>
      <c r="K106" s="65"/>
    </row>
    <row r="107" spans="7:11" ht="15.75">
      <c r="G107" s="62"/>
      <c r="H107" s="65"/>
      <c r="I107" s="65"/>
      <c r="J107" s="65"/>
      <c r="K107" s="65"/>
    </row>
    <row r="108" spans="7:11" ht="15.75">
      <c r="G108" s="62"/>
      <c r="H108" s="65"/>
      <c r="I108" s="65"/>
      <c r="J108" s="65"/>
      <c r="K108" s="65"/>
    </row>
    <row r="109" spans="7:11" ht="15.75">
      <c r="G109" s="62"/>
      <c r="H109" s="65"/>
      <c r="I109" s="65"/>
      <c r="J109" s="65"/>
      <c r="K109" s="65"/>
    </row>
    <row r="110" spans="7:11" ht="15.75">
      <c r="G110" s="65"/>
      <c r="H110" s="65"/>
      <c r="I110" s="65"/>
      <c r="J110" s="65"/>
      <c r="K110" s="65"/>
    </row>
    <row r="111" spans="7:11" ht="15.75">
      <c r="G111" s="65"/>
      <c r="H111" s="65"/>
      <c r="I111" s="65"/>
      <c r="J111" s="65"/>
      <c r="K111" s="65"/>
    </row>
    <row r="112" spans="7:11" ht="15.75">
      <c r="G112" s="65"/>
      <c r="H112" s="65"/>
      <c r="I112" s="65"/>
      <c r="J112" s="65"/>
      <c r="K112" s="65"/>
    </row>
    <row r="113" spans="7:11" ht="15.75">
      <c r="G113" s="65"/>
      <c r="H113" s="65"/>
      <c r="I113" s="65"/>
      <c r="J113" s="65"/>
      <c r="K113" s="65"/>
    </row>
    <row r="114" spans="7:11" ht="15.75">
      <c r="G114" s="65"/>
      <c r="H114" s="65"/>
      <c r="I114" s="65"/>
      <c r="J114" s="65"/>
      <c r="K114" s="65"/>
    </row>
    <row r="115" spans="7:11" ht="15.75">
      <c r="G115" s="65"/>
      <c r="H115" s="65"/>
      <c r="I115" s="65"/>
      <c r="J115" s="65"/>
      <c r="K115" s="65"/>
    </row>
    <row r="116" spans="7:11" ht="15.75">
      <c r="G116" s="65"/>
      <c r="H116" s="65"/>
      <c r="I116" s="65"/>
      <c r="J116" s="65"/>
      <c r="K116" s="65"/>
    </row>
    <row r="117" spans="7:11" ht="15.75">
      <c r="G117" s="65"/>
      <c r="H117" s="65"/>
      <c r="I117" s="65"/>
      <c r="J117" s="65"/>
      <c r="K117" s="65"/>
    </row>
    <row r="118" spans="7:11" ht="15.75">
      <c r="G118" s="65"/>
      <c r="H118" s="65"/>
      <c r="I118" s="65"/>
      <c r="J118" s="65"/>
      <c r="K118" s="65"/>
    </row>
    <row r="119" spans="7:11" ht="15.75">
      <c r="G119" s="65"/>
      <c r="H119" s="65"/>
      <c r="I119" s="65"/>
      <c r="J119" s="65"/>
      <c r="K119" s="65"/>
    </row>
    <row r="120" spans="7:11" ht="15.75">
      <c r="G120" s="65"/>
      <c r="H120" s="65"/>
      <c r="I120" s="65"/>
      <c r="J120" s="65"/>
      <c r="K120" s="65"/>
    </row>
    <row r="121" spans="7:11" ht="15.75">
      <c r="G121" s="65"/>
      <c r="H121" s="65"/>
      <c r="I121" s="65"/>
      <c r="J121" s="65"/>
      <c r="K121" s="65"/>
    </row>
    <row r="122" spans="7:11" ht="15.75">
      <c r="G122" s="65"/>
      <c r="H122" s="65"/>
      <c r="I122" s="65"/>
      <c r="J122" s="65"/>
      <c r="K122" s="65"/>
    </row>
    <row r="123" spans="7:12" ht="15.75">
      <c r="G123" s="65"/>
      <c r="H123" s="65"/>
      <c r="I123" s="65"/>
      <c r="J123" s="65"/>
      <c r="K123" s="65"/>
      <c r="L123" s="59"/>
    </row>
    <row r="124" spans="7:12" ht="15.75">
      <c r="G124" s="65"/>
      <c r="H124" s="65"/>
      <c r="I124" s="65"/>
      <c r="J124" s="65"/>
      <c r="K124" s="65"/>
      <c r="L124" s="59"/>
    </row>
    <row r="125" spans="7:12" ht="15.75">
      <c r="G125" s="65"/>
      <c r="H125" s="65"/>
      <c r="I125" s="65"/>
      <c r="J125" s="65"/>
      <c r="K125" s="65"/>
      <c r="L125" s="59"/>
    </row>
    <row r="126" spans="7:11" ht="15.75">
      <c r="G126" s="65"/>
      <c r="H126" s="65"/>
      <c r="I126" s="65"/>
      <c r="J126" s="65"/>
      <c r="K126" s="65"/>
    </row>
    <row r="127" spans="7:11" ht="15.75">
      <c r="G127" s="65"/>
      <c r="H127" s="65"/>
      <c r="I127" s="65"/>
      <c r="J127" s="65"/>
      <c r="K127" s="65"/>
    </row>
    <row r="128" spans="7:11" ht="15.75">
      <c r="G128" s="65"/>
      <c r="H128" s="65"/>
      <c r="I128" s="65"/>
      <c r="J128" s="65"/>
      <c r="K128" s="65"/>
    </row>
    <row r="129" spans="7:11" ht="15.75">
      <c r="G129" s="65"/>
      <c r="H129" s="65"/>
      <c r="I129" s="65"/>
      <c r="J129" s="65"/>
      <c r="K129" s="65"/>
    </row>
    <row r="130" spans="7:11" ht="15.75">
      <c r="G130" s="65"/>
      <c r="H130" s="65"/>
      <c r="I130" s="65"/>
      <c r="J130" s="65"/>
      <c r="K130" s="65"/>
    </row>
    <row r="131" spans="7:11" ht="15.75">
      <c r="G131" s="65"/>
      <c r="H131" s="65"/>
      <c r="I131" s="65"/>
      <c r="J131" s="65"/>
      <c r="K131" s="65"/>
    </row>
    <row r="132" spans="7:11" ht="15.75">
      <c r="G132" s="65"/>
      <c r="H132" s="65"/>
      <c r="I132" s="65"/>
      <c r="J132" s="65"/>
      <c r="K132" s="65"/>
    </row>
    <row r="133" spans="7:11" ht="15.75">
      <c r="G133" s="65"/>
      <c r="H133" s="65"/>
      <c r="I133" s="65"/>
      <c r="J133" s="65"/>
      <c r="K133" s="65"/>
    </row>
    <row r="134" spans="7:11" ht="15.75">
      <c r="G134" s="65"/>
      <c r="H134" s="65"/>
      <c r="I134" s="65"/>
      <c r="J134" s="65"/>
      <c r="K134" s="65"/>
    </row>
    <row r="135" spans="7:11" ht="15.75">
      <c r="G135" s="65"/>
      <c r="H135" s="65"/>
      <c r="I135" s="65"/>
      <c r="J135" s="65"/>
      <c r="K135" s="65"/>
    </row>
    <row r="136" spans="7:11" ht="15.75">
      <c r="G136" s="65"/>
      <c r="H136" s="65"/>
      <c r="I136" s="65"/>
      <c r="J136" s="65"/>
      <c r="K136" s="65"/>
    </row>
  </sheetData>
  <sheetProtection/>
  <mergeCells count="11">
    <mergeCell ref="A10:F10"/>
    <mergeCell ref="F13:F14"/>
    <mergeCell ref="E13:E14"/>
    <mergeCell ref="A7:F7"/>
    <mergeCell ref="A8:F8"/>
    <mergeCell ref="A9:F9"/>
    <mergeCell ref="A13:A14"/>
    <mergeCell ref="B13:B14"/>
    <mergeCell ref="C13:C14"/>
    <mergeCell ref="D13:D14"/>
    <mergeCell ref="A11:F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9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2021-04-28T09:15:33Z</cp:lastPrinted>
  <dcterms:created xsi:type="dcterms:W3CDTF">2011-11-01T06:15:33Z</dcterms:created>
  <dcterms:modified xsi:type="dcterms:W3CDTF">2021-04-28T09:15:37Z</dcterms:modified>
  <cp:category/>
  <cp:version/>
  <cp:contentType/>
  <cp:contentStatus/>
</cp:coreProperties>
</file>